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otoy\OneDrive\Escritorio\ISIL Homologación\Docs 2024 - ISIL - Mega\7-SSO\"/>
    </mc:Choice>
  </mc:AlternateContent>
  <bookViews>
    <workbookView xWindow="0" yWindow="0" windowWidth="23040" windowHeight="9840"/>
  </bookViews>
  <sheets>
    <sheet name="IPERC DE OFICINAS" sheetId="1" r:id="rId1"/>
    <sheet name="Lista de Peligros" sheetId="3" r:id="rId2"/>
    <sheet name="Tabla de Ponderación" sheetId="4" r:id="rId3"/>
  </sheets>
  <definedNames>
    <definedName name="_xlnm._FilterDatabase" localSheetId="0" hidden="1">'IPERC DE OFICINAS'!$A$8:$Y$21</definedName>
    <definedName name="_xlnm._FilterDatabase" localSheetId="1" hidden="1">'Lista de Peligros'!$A$3:$D$17</definedName>
    <definedName name="FUENTES">#REF!</definedName>
    <definedName name="_xlnm.Print_Titles" localSheetId="0">'IPERC DE OFICINAS'!$7:$8</definedName>
  </definedNames>
  <calcPr calcId="162913"/>
</workbook>
</file>

<file path=xl/calcChain.xml><?xml version="1.0" encoding="utf-8"?>
<calcChain xmlns="http://schemas.openxmlformats.org/spreadsheetml/2006/main">
  <c r="R15" i="1" l="1"/>
  <c r="M15" i="1"/>
  <c r="O15" i="1" s="1"/>
  <c r="M18" i="1" l="1"/>
  <c r="O18" i="1" s="1"/>
  <c r="P18" i="1" s="1"/>
  <c r="R18" i="1" s="1"/>
  <c r="M19" i="1" l="1"/>
  <c r="O19" i="1" s="1"/>
  <c r="P19" i="1" s="1"/>
  <c r="R19" i="1" s="1"/>
  <c r="M14" i="1"/>
  <c r="O14" i="1" s="1"/>
  <c r="P14" i="1" s="1"/>
  <c r="R14" i="1" s="1"/>
  <c r="M21" i="1" l="1"/>
  <c r="O21" i="1" s="1"/>
  <c r="P21" i="1" s="1"/>
  <c r="M20" i="1"/>
  <c r="O20" i="1" s="1"/>
  <c r="P20" i="1" s="1"/>
  <c r="M17" i="1"/>
  <c r="O17" i="1" s="1"/>
  <c r="P17" i="1" s="1"/>
  <c r="M16" i="1"/>
  <c r="O16" i="1" s="1"/>
  <c r="P16" i="1" s="1"/>
  <c r="M13" i="1"/>
  <c r="O13" i="1" s="1"/>
  <c r="P13" i="1" s="1"/>
  <c r="M12" i="1"/>
  <c r="O12" i="1" s="1"/>
  <c r="P12" i="1" s="1"/>
  <c r="R12" i="1" s="1"/>
  <c r="M11" i="1"/>
  <c r="O11" i="1" s="1"/>
  <c r="P11" i="1" s="1"/>
  <c r="R11" i="1" s="1"/>
  <c r="M10" i="1"/>
  <c r="O10" i="1" s="1"/>
  <c r="P10" i="1" s="1"/>
  <c r="R10" i="1" s="1"/>
  <c r="M9" i="1"/>
  <c r="O9" i="1" s="1"/>
  <c r="P9" i="1" s="1"/>
  <c r="R9" i="1" l="1"/>
  <c r="R13" i="1"/>
  <c r="R16" i="1"/>
  <c r="R17" i="1"/>
  <c r="R20" i="1"/>
  <c r="R21" i="1"/>
</calcChain>
</file>

<file path=xl/comments1.xml><?xml version="1.0" encoding="utf-8"?>
<comments xmlns="http://schemas.openxmlformats.org/spreadsheetml/2006/main">
  <authors>
    <author>ROSA INGRID LOPEZ ALVARADO</author>
  </authors>
  <commentList>
    <comment ref="H14" authorId="0" shapeId="0">
      <text>
        <r>
          <rPr>
            <b/>
            <sz val="9"/>
            <color indexed="81"/>
            <rFont val="Tahoma"/>
            <family val="2"/>
          </rPr>
          <t>DES-ENERGIZANDO SE PUEDE FRACTURAR?</t>
        </r>
      </text>
    </comment>
  </commentList>
</comments>
</file>

<file path=xl/sharedStrings.xml><?xml version="1.0" encoding="utf-8"?>
<sst xmlns="http://schemas.openxmlformats.org/spreadsheetml/2006/main" count="369" uniqueCount="195">
  <si>
    <t>MATRIZ DE IDENTIFICACIÓN DE PELIGROS, EVALUACIÓN DE RIESGOS Y CONTROL "IPERC"</t>
  </si>
  <si>
    <t>PELIGRO</t>
  </si>
  <si>
    <t>RIESGO</t>
  </si>
  <si>
    <t>CONSECUENCIA</t>
  </si>
  <si>
    <t>PROBABILIDAD</t>
  </si>
  <si>
    <t>INDICE DE SEVERIDAD</t>
  </si>
  <si>
    <t>PROBABILIDAD X SEVERIDAD</t>
  </si>
  <si>
    <t>NIVEL DE RIESGO</t>
  </si>
  <si>
    <t>REQUISITOS LEGALES</t>
  </si>
  <si>
    <t>NIVEL DE SIGNIFICANCIA</t>
  </si>
  <si>
    <t>DETERMINACIÓN  DE MEDIDAS DE CONTROL</t>
  </si>
  <si>
    <t xml:space="preserve">Medidas de Prevención (Actos)  </t>
  </si>
  <si>
    <t>OTRAS MEDIDAS DE CONTROL</t>
  </si>
  <si>
    <t>Tipo</t>
  </si>
  <si>
    <t xml:space="preserve">Fuente
o
Condición </t>
  </si>
  <si>
    <t>Índice de personas expuestas (A)</t>
  </si>
  <si>
    <t>Índice de procedimientos existentes (B)</t>
  </si>
  <si>
    <t>Índice de capacitación (C)</t>
  </si>
  <si>
    <t>Índice de exposición al riesgo (D)</t>
  </si>
  <si>
    <t>Nivel de probabilidad (A+B+C+D)</t>
  </si>
  <si>
    <t>Eliminación / Sustitución</t>
  </si>
  <si>
    <t xml:space="preserve">Control de  Ingeniería  (Reducir) </t>
  </si>
  <si>
    <t xml:space="preserve">Control especifico o colectivo (Procedimientos de Trabajo) </t>
  </si>
  <si>
    <t>Entrenamiento
Capacitación</t>
  </si>
  <si>
    <t xml:space="preserve">Equipo de Protección Personal (EPP) </t>
  </si>
  <si>
    <t>TAREA</t>
  </si>
  <si>
    <t>EMPRESA:</t>
  </si>
  <si>
    <t>ELABORADO POR:</t>
  </si>
  <si>
    <t>FECHA:</t>
  </si>
  <si>
    <t>LUGAR:</t>
  </si>
  <si>
    <t>REVISADO POR:</t>
  </si>
  <si>
    <t>Mioplasia de células escamosas de piel y melanoma maligno</t>
  </si>
  <si>
    <t>Locativo</t>
  </si>
  <si>
    <t>Alergia respiratoria/asma</t>
  </si>
  <si>
    <t>CODIGO:</t>
  </si>
  <si>
    <t>Atropello</t>
  </si>
  <si>
    <t>TABLAS DE PONDERACIÓN - IPERC</t>
  </si>
  <si>
    <t>ÍNDICE DE PERSONAS EXPUESTAS (A)</t>
  </si>
  <si>
    <t>De 1 a 3</t>
  </si>
  <si>
    <t>CONSECUENCIA - SEVERIDAD</t>
  </si>
  <si>
    <t>De 4 a 12</t>
  </si>
  <si>
    <t>Ligeramente Dañino</t>
  </si>
  <si>
    <t>Dañino</t>
  </si>
  <si>
    <t>Extremadamente Dañino</t>
  </si>
  <si>
    <t>Más de 12</t>
  </si>
  <si>
    <t>Probabilidad</t>
  </si>
  <si>
    <t>Baja</t>
  </si>
  <si>
    <t>Trivial (4)</t>
  </si>
  <si>
    <t>Tolerable(5-8)</t>
  </si>
  <si>
    <t>Moderado(9-16)</t>
  </si>
  <si>
    <t>ÍNDICE DE PROCEDIMIENTOS EXISTENTES (B)</t>
  </si>
  <si>
    <t>Existen son satisfactorios y suficientes</t>
  </si>
  <si>
    <t>Media</t>
  </si>
  <si>
    <t>Importante(17-24)</t>
  </si>
  <si>
    <t>Existen parcialmente y no son satisfactorios y suficientes</t>
  </si>
  <si>
    <t>No existen</t>
  </si>
  <si>
    <t>Alta</t>
  </si>
  <si>
    <t>Intolerable(25-36)</t>
  </si>
  <si>
    <t>ÍNDICE DE CAPACITACIÓN (C)</t>
  </si>
  <si>
    <t>Personal entrenado. Conoce el peligro y lo previene</t>
  </si>
  <si>
    <t>Personal parcialmente entrenado, conoce el peligro pero no toma acciones  de control</t>
  </si>
  <si>
    <t>Trivial(T)</t>
  </si>
  <si>
    <t>No significativo</t>
  </si>
  <si>
    <t>Personal no entrenado, no conoce el peligro, no toma acciones de control</t>
  </si>
  <si>
    <t>Tolerable(TO)</t>
  </si>
  <si>
    <t>Moderado(M)</t>
  </si>
  <si>
    <t>ÍNDICE DE EXPOSICIÓN AL RIESGO (D)</t>
  </si>
  <si>
    <t>Importante(I)</t>
  </si>
  <si>
    <t>Significativo</t>
  </si>
  <si>
    <t>Intolerable(IT)</t>
  </si>
  <si>
    <t>Esporádicamente</t>
  </si>
  <si>
    <t xml:space="preserve">Alguna vez en su jornada laboral y con periodo corto de tiempo </t>
  </si>
  <si>
    <t>Al menos una vez al año</t>
  </si>
  <si>
    <t>Eventualmente</t>
  </si>
  <si>
    <t xml:space="preserve">Varias veces en su jornada laboral aunque sea con tiempos cortos </t>
  </si>
  <si>
    <t xml:space="preserve">Al menos una vez al mes </t>
  </si>
  <si>
    <t>Permanentemente</t>
  </si>
  <si>
    <t>Continuamente o varias  veces en su jornada laboral con tiempo prolongado</t>
  </si>
  <si>
    <t>Al menos una vez al día</t>
  </si>
  <si>
    <t>NIVEL DE CONSECUENCIA :  SEVERIDAD</t>
  </si>
  <si>
    <t>Ligeramente dañino</t>
  </si>
  <si>
    <t>Lesión sin incapacidad</t>
  </si>
  <si>
    <t>Molestias e incomodidad</t>
  </si>
  <si>
    <t>Lesión con incapacidad temporal</t>
  </si>
  <si>
    <t>Daño a la salud reversible</t>
  </si>
  <si>
    <t>Extremadamente dañino</t>
  </si>
  <si>
    <t>Lesión con incapacidad permanente</t>
  </si>
  <si>
    <t>Daño a la salud irreversible</t>
  </si>
  <si>
    <t>TIPO</t>
  </si>
  <si>
    <t>PELIGROS</t>
  </si>
  <si>
    <t>RIESGOS</t>
  </si>
  <si>
    <t>CONSECUENCIAS (REFERENCIA DE ACUERDO A LA SEVERIDAD)</t>
  </si>
  <si>
    <t>Contusiones/politraumatismo/muerte</t>
  </si>
  <si>
    <t>ÁREA</t>
  </si>
  <si>
    <t>ACTIVIDAD</t>
  </si>
  <si>
    <t>Ley Nº 29783 y su Reglamento D.S. N° 005-2012-TR, D.S. G.050, NT-068-SA, R.M. 375-TR, RM 312 / 2011 MINSA, NTS N° 090-MINSA/DIGESA</t>
  </si>
  <si>
    <t>Equipos o Maquinarias en movimiento</t>
  </si>
  <si>
    <t>Exigencia a posturas inadecuadas</t>
  </si>
  <si>
    <t>Fatiga muscular</t>
  </si>
  <si>
    <t>Rayos UV del sol</t>
  </si>
  <si>
    <t xml:space="preserve">Uso de herramientas manuales </t>
  </si>
  <si>
    <t>Manipulación  incorrecta, Golpear/ Golpearse contra</t>
  </si>
  <si>
    <t>Compromiso del sistema musculo esquelético</t>
  </si>
  <si>
    <t xml:space="preserve">Terrenos inestables, desnivelados </t>
  </si>
  <si>
    <t>vuelco de equipo o maquinaria</t>
  </si>
  <si>
    <t>Atropello al personal o a terceros, choque a instalaciones</t>
  </si>
  <si>
    <t>Aplastamiento</t>
  </si>
  <si>
    <t>Fracturas, muerte</t>
  </si>
  <si>
    <t>Eléctrico</t>
  </si>
  <si>
    <t>Choque eléctrico</t>
  </si>
  <si>
    <t>Quemaduras por electrocución, asfixia, paros cardiacos, conmoción e incluso la muerte  / traumatismo como lesiones secundarias</t>
  </si>
  <si>
    <t>Piso, canaleta, zanja</t>
  </si>
  <si>
    <t>Caída en el mismo nivel</t>
  </si>
  <si>
    <t>Fracturas, heridas, excoriaciones, rasguños</t>
  </si>
  <si>
    <t>Polvo en suspensión</t>
  </si>
  <si>
    <t>Sobre exposición a polvos</t>
  </si>
  <si>
    <t>Mecánico</t>
  </si>
  <si>
    <t>Contusiones, heridas, excoriaciones, rasguños</t>
  </si>
  <si>
    <t>Físico</t>
  </si>
  <si>
    <t>Sobre exposición al sol</t>
  </si>
  <si>
    <t>Ergonómico</t>
  </si>
  <si>
    <t>Carga dinámica con sobre esfuerzo físico</t>
  </si>
  <si>
    <t>Proyección de partículas</t>
  </si>
  <si>
    <t xml:space="preserve">Golpe, corte </t>
  </si>
  <si>
    <t>Durante el conexiado</t>
  </si>
  <si>
    <t>Ruido</t>
  </si>
  <si>
    <t>Sobre exposición al ruido</t>
  </si>
  <si>
    <t>Hipoacusia inducida por ruido (laboral)</t>
  </si>
  <si>
    <t>Lesión Incapacitante permanente (Lesiones oculares).</t>
  </si>
  <si>
    <t>-</t>
  </si>
  <si>
    <t>Contacto con</t>
  </si>
  <si>
    <t>Vibración</t>
  </si>
  <si>
    <t>Sobre exposición a las vibraciones</t>
  </si>
  <si>
    <t>Estructura de acero, madera,etc.</t>
  </si>
  <si>
    <t>Equipo de izado, movimiento, carga suspendida</t>
  </si>
  <si>
    <t>Agudo: mialgias, lumbalgias aguda, contracturas musculares 
Crónico: lumbalgia crónica, hernia del núcleo pulposo / afecciones periarticulares: hombros, codo, muñeca, manos y dedos</t>
  </si>
  <si>
    <t>Transtorno de vasos sanguíneos,nervios, músculos, huesos, articulaciones y extremidades superiores</t>
  </si>
  <si>
    <t>GOLPES EN DIVERSAS PARTES DEL CUERPO</t>
  </si>
  <si>
    <t>FRACTURAS,HERIDAS,ESCOLIOSIS</t>
  </si>
  <si>
    <t>FATIGA MUSCULAR</t>
  </si>
  <si>
    <t>ELECTRICO</t>
  </si>
  <si>
    <t>CHOQUE ELECTRICO</t>
  </si>
  <si>
    <t>MECANICO</t>
  </si>
  <si>
    <t>Quemaduras, asfixia, paros cardiacos, conmocion e incluso la muerte.</t>
  </si>
  <si>
    <t>CONTACTO ELECTRICO DIRECTOS</t>
  </si>
  <si>
    <t>inspeccionar el area de trabajo, mantener el orden y limpieza en todo momento</t>
  </si>
  <si>
    <t>ADMINISTRATIVA</t>
  </si>
  <si>
    <t>ARCHIVAMIENTO DE DOCUMENTOS</t>
  </si>
  <si>
    <t>CAIDA POR CAJONES ABIERTOS</t>
  </si>
  <si>
    <t>TROPEZONES POR MOVILIARIO Y ARTEFACTOS MAL PUESTOS</t>
  </si>
  <si>
    <t>OFICINA</t>
  </si>
  <si>
    <t>DIGITACION DE DOCUMENTOS</t>
  </si>
  <si>
    <t>TRABAJOS EN COMPUTADORA</t>
  </si>
  <si>
    <t>POSTURAS INADECUADAS</t>
  </si>
  <si>
    <t xml:space="preserve">TENCION MUSCULAR , DOLOR DE CUELLO </t>
  </si>
  <si>
    <t>TRABAJOS PROLONGADOS CON FLEXION</t>
  </si>
  <si>
    <t>TRABAJOS PROLONGADOS CON COMPUTADORAS</t>
  </si>
  <si>
    <t>FATIGA VISUAL</t>
  </si>
  <si>
    <t>DOLOR DE CABEZA, MIGRAÑAS, PERDIDA DE VICION</t>
  </si>
  <si>
    <t>CABLES EXPUESTOS</t>
  </si>
  <si>
    <t>TRASLADO DE AREA A COMEDOR</t>
  </si>
  <si>
    <t>USO DE ARTEFACTOS</t>
  </si>
  <si>
    <t>OTROS</t>
  </si>
  <si>
    <t>INCENDIO POR MATERIAL INFLAMABLE</t>
  </si>
  <si>
    <t>USO DE LOS LAVADEROS</t>
  </si>
  <si>
    <t>PISOS RESBALADISOS</t>
  </si>
  <si>
    <t>CAIDA A DESNIVEL ESCALERAS</t>
  </si>
  <si>
    <t>CAIDA POR TROPIEZOS Y RESBALONES DE LAS ESCALERAS</t>
  </si>
  <si>
    <t xml:space="preserve">capacitar al personal en Ejercicios y estiramiento </t>
  </si>
  <si>
    <t>capacitar en el orden y limpieza</t>
  </si>
  <si>
    <t>Inspeccionar área a trabajar, transitar por áreas libres de obstáculos y señalizados.</t>
  </si>
  <si>
    <t xml:space="preserve">Señalizacion del area de trabajo </t>
  </si>
  <si>
    <t>inspeccionar los equipos electricos y corregirlos si presentan alguna anomalia</t>
  </si>
  <si>
    <t xml:space="preserve">contar con asientos de acuerdo a los estandares de trabajo </t>
  </si>
  <si>
    <t>Capacitación de 5 minutos</t>
  </si>
  <si>
    <t>capacitación sobre el cuidado de la visión</t>
  </si>
  <si>
    <t>descansos periodicos, posición de la silla a la altura de la pantalla</t>
  </si>
  <si>
    <t>SÍNDROME DEL TÚNEL CARPIANO</t>
  </si>
  <si>
    <t>Lesión del carpo, disminución de la sensibilidad de los dedos.</t>
  </si>
  <si>
    <t>M</t>
  </si>
  <si>
    <t>Capacitacióp sobre la forma correcta de usar el mouse.</t>
  </si>
  <si>
    <t>Usar el mousepad, mouse con diseño ergonómico, ejercicios de relajación de la mano.</t>
  </si>
  <si>
    <t>Charlas en oficina sobre posturas adecuadas.</t>
  </si>
  <si>
    <t>DISERGONOMICO</t>
  </si>
  <si>
    <t>REFRIGERIO</t>
  </si>
  <si>
    <t>USO DE SERVICIOS HIGIENICOS</t>
  </si>
  <si>
    <t>TRASLADO  EN OFICINAS</t>
  </si>
  <si>
    <t>KURT STEIN</t>
  </si>
  <si>
    <t>12 SETIEMBRE 2023</t>
  </si>
  <si>
    <t>MK2</t>
  </si>
  <si>
    <t>OFICINA IGNICION GAS</t>
  </si>
  <si>
    <t>MIGUEL OTOYA</t>
  </si>
  <si>
    <t>13-9-23</t>
  </si>
  <si>
    <t>APROBADO POR:  e. OTOYA</t>
  </si>
  <si>
    <t>FECHA: 13-9-23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</si>
</sst>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6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3" tint="-0.249977111117893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42127"/>
        <bgColor indexed="64"/>
      </patternFill>
    </fill>
    <fill>
      <patternFill patternType="solid">
        <fgColor rgb="FF0070C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4">
    <xf numFmtId="0" fontId="0" fillId="0" borderId="0" xfId="0"/>
    <xf numFmtId="0" fontId="2" fillId="0" borderId="0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11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13" fillId="2" borderId="0" xfId="0" applyFont="1" applyFill="1" applyBorder="1" applyAlignment="1">
      <alignment wrapText="1"/>
    </xf>
    <xf numFmtId="0" fontId="2" fillId="2" borderId="9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0" xfId="0" applyFill="1" applyBorder="1" applyAlignment="1">
      <alignment horizontal="left" wrapText="1"/>
    </xf>
    <xf numFmtId="0" fontId="14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textRotation="90" wrapText="1"/>
    </xf>
    <xf numFmtId="0" fontId="7" fillId="2" borderId="0" xfId="0" applyFont="1" applyFill="1" applyBorder="1" applyAlignment="1">
      <alignment horizontal="left" wrapText="1"/>
    </xf>
    <xf numFmtId="0" fontId="0" fillId="2" borderId="0" xfId="0" applyFill="1" applyBorder="1" applyAlignment="1">
      <alignment wrapText="1"/>
    </xf>
    <xf numFmtId="0" fontId="0" fillId="2" borderId="0" xfId="0" applyFill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7" fontId="3" fillId="0" borderId="4" xfId="0" applyNumberFormat="1" applyFont="1" applyBorder="1" applyAlignment="1">
      <alignment vertical="center" wrapText="1"/>
    </xf>
    <xf numFmtId="17" fontId="3" fillId="0" borderId="3" xfId="0" applyNumberFormat="1" applyFont="1" applyBorder="1" applyAlignment="1">
      <alignment vertic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left" vertical="center" wrapText="1"/>
    </xf>
    <xf numFmtId="0" fontId="0" fillId="0" borderId="4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49" fontId="0" fillId="0" borderId="2" xfId="0" applyNumberFormat="1" applyFont="1" applyFill="1" applyBorder="1" applyAlignment="1">
      <alignment horizontal="left" wrapText="1"/>
    </xf>
    <xf numFmtId="49" fontId="0" fillId="0" borderId="4" xfId="0" applyNumberFormat="1" applyFont="1" applyFill="1" applyBorder="1" applyAlignment="1">
      <alignment horizontal="left" wrapText="1"/>
    </xf>
    <xf numFmtId="49" fontId="0" fillId="0" borderId="3" xfId="0" applyNumberFormat="1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0" fontId="0" fillId="0" borderId="2" xfId="0" applyFont="1" applyFill="1" applyBorder="1" applyAlignment="1">
      <alignment horizontal="left" wrapText="1"/>
    </xf>
    <xf numFmtId="0" fontId="0" fillId="0" borderId="4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left" wrapText="1"/>
    </xf>
    <xf numFmtId="0" fontId="0" fillId="0" borderId="4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17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center" wrapText="1"/>
    </xf>
    <xf numFmtId="0" fontId="9" fillId="6" borderId="6" xfId="0" applyFont="1" applyFill="1" applyBorder="1" applyAlignment="1">
      <alignment horizontal="center" wrapText="1"/>
    </xf>
    <xf numFmtId="0" fontId="9" fillId="6" borderId="7" xfId="0" applyFont="1" applyFill="1" applyBorder="1" applyAlignment="1">
      <alignment horizontal="center" wrapText="1"/>
    </xf>
    <xf numFmtId="0" fontId="9" fillId="6" borderId="8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horizontal="left" wrapText="1"/>
    </xf>
    <xf numFmtId="0" fontId="9" fillId="6" borderId="13" xfId="0" applyFont="1" applyFill="1" applyBorder="1" applyAlignment="1">
      <alignment horizontal="center" wrapText="1"/>
    </xf>
    <xf numFmtId="0" fontId="9" fillId="6" borderId="14" xfId="0" applyFont="1" applyFill="1" applyBorder="1" applyAlignment="1">
      <alignment horizontal="center" wrapText="1"/>
    </xf>
    <xf numFmtId="0" fontId="9" fillId="6" borderId="1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wrapText="1"/>
    </xf>
    <xf numFmtId="0" fontId="2" fillId="2" borderId="21" xfId="0" applyFont="1" applyFill="1" applyBorder="1" applyAlignment="1">
      <alignment horizontal="left" wrapText="1"/>
    </xf>
    <xf numFmtId="0" fontId="2" fillId="2" borderId="22" xfId="0" applyFont="1" applyFill="1" applyBorder="1" applyAlignment="1">
      <alignment horizontal="left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0" fillId="4" borderId="16" xfId="0" applyFont="1" applyFill="1" applyBorder="1" applyAlignment="1">
      <alignment horizontal="center" vertical="center" wrapText="1"/>
    </xf>
    <xf numFmtId="0" fontId="0" fillId="4" borderId="32" xfId="0" applyFont="1" applyFill="1" applyBorder="1" applyAlignment="1">
      <alignment horizontal="center" vertical="center" wrapText="1"/>
    </xf>
    <xf numFmtId="0" fontId="0" fillId="4" borderId="19" xfId="0" applyFont="1" applyFill="1" applyBorder="1" applyAlignment="1">
      <alignment horizontal="center" vertical="center" wrapText="1"/>
    </xf>
    <xf numFmtId="0" fontId="0" fillId="4" borderId="34" xfId="0" applyFont="1" applyFill="1" applyBorder="1" applyAlignment="1">
      <alignment horizontal="center" vertical="center" wrapText="1"/>
    </xf>
    <xf numFmtId="0" fontId="0" fillId="5" borderId="31" xfId="0" applyFont="1" applyFill="1" applyBorder="1" applyAlignment="1">
      <alignment horizontal="center" vertical="center" wrapText="1"/>
    </xf>
    <xf numFmtId="0" fontId="0" fillId="5" borderId="33" xfId="0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center" wrapText="1"/>
    </xf>
    <xf numFmtId="0" fontId="0" fillId="5" borderId="32" xfId="0" applyFont="1" applyFill="1" applyBorder="1" applyAlignment="1">
      <alignment horizontal="center" vertical="center" wrapText="1"/>
    </xf>
    <xf numFmtId="0" fontId="0" fillId="5" borderId="35" xfId="0" applyFont="1" applyFill="1" applyBorder="1" applyAlignment="1">
      <alignment horizontal="center" vertical="center" wrapText="1"/>
    </xf>
    <xf numFmtId="0" fontId="0" fillId="5" borderId="3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textRotation="90" wrapText="1"/>
    </xf>
    <xf numFmtId="0" fontId="3" fillId="2" borderId="31" xfId="0" applyFont="1" applyFill="1" applyBorder="1" applyAlignment="1">
      <alignment horizontal="center" vertical="center" textRotation="90" wrapText="1"/>
    </xf>
    <xf numFmtId="0" fontId="3" fillId="2" borderId="33" xfId="0" applyFont="1" applyFill="1" applyBorder="1" applyAlignment="1">
      <alignment horizontal="center" vertical="center" textRotation="90" wrapText="1"/>
    </xf>
    <xf numFmtId="0" fontId="3" fillId="2" borderId="26" xfId="0" applyFont="1" applyFill="1" applyBorder="1" applyAlignment="1">
      <alignment horizontal="center" vertical="center" wrapText="1"/>
    </xf>
    <xf numFmtId="0" fontId="0" fillId="3" borderId="27" xfId="0" applyFont="1" applyFill="1" applyBorder="1" applyAlignment="1">
      <alignment horizontal="center" vertical="center" wrapText="1"/>
    </xf>
    <xf numFmtId="0" fontId="0" fillId="3" borderId="28" xfId="0" applyFont="1" applyFill="1" applyBorder="1" applyAlignment="1">
      <alignment horizontal="center" vertical="center" wrapText="1"/>
    </xf>
    <xf numFmtId="0" fontId="0" fillId="3" borderId="16" xfId="0" applyFont="1" applyFill="1" applyBorder="1" applyAlignment="1">
      <alignment horizontal="center" vertical="center" wrapText="1"/>
    </xf>
    <xf numFmtId="0" fontId="0" fillId="3" borderId="32" xfId="0" applyFont="1" applyFill="1" applyBorder="1" applyAlignment="1">
      <alignment horizontal="center" vertical="center" wrapText="1"/>
    </xf>
    <xf numFmtId="0" fontId="0" fillId="3" borderId="29" xfId="0" applyFont="1" applyFill="1" applyBorder="1" applyAlignment="1">
      <alignment horizontal="center" vertical="center" wrapText="1"/>
    </xf>
    <xf numFmtId="0" fontId="0" fillId="3" borderId="31" xfId="0" applyFont="1" applyFill="1" applyBorder="1" applyAlignment="1">
      <alignment horizontal="center" vertical="center" wrapText="1"/>
    </xf>
    <xf numFmtId="0" fontId="0" fillId="4" borderId="30" xfId="0" applyFont="1" applyFill="1" applyBorder="1" applyAlignment="1">
      <alignment horizontal="center" vertical="center" wrapText="1"/>
    </xf>
    <xf numFmtId="0" fontId="0" fillId="4" borderId="28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4" borderId="31" xfId="0" applyFont="1" applyFill="1" applyBorder="1" applyAlignment="1">
      <alignment horizontal="center" vertical="center" wrapText="1"/>
    </xf>
    <xf numFmtId="0" fontId="9" fillId="6" borderId="36" xfId="0" applyFont="1" applyFill="1" applyBorder="1" applyAlignment="1">
      <alignment horizontal="center" vertical="center" wrapText="1"/>
    </xf>
    <xf numFmtId="0" fontId="9" fillId="6" borderId="37" xfId="0" applyFont="1" applyFill="1" applyBorder="1" applyAlignment="1">
      <alignment horizontal="center" vertical="center" wrapText="1"/>
    </xf>
    <xf numFmtId="0" fontId="9" fillId="6" borderId="38" xfId="0" applyFont="1" applyFill="1" applyBorder="1" applyAlignment="1">
      <alignment horizontal="center" wrapText="1"/>
    </xf>
    <xf numFmtId="0" fontId="9" fillId="6" borderId="37" xfId="0" applyFont="1" applyFill="1" applyBorder="1" applyAlignment="1">
      <alignment horizontal="center" wrapText="1"/>
    </xf>
    <xf numFmtId="0" fontId="0" fillId="2" borderId="27" xfId="0" applyFont="1" applyFill="1" applyBorder="1" applyAlignment="1">
      <alignment horizontal="center" vertical="center" wrapText="1"/>
    </xf>
    <xf numFmtId="0" fontId="0" fillId="2" borderId="28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39" xfId="0" applyFont="1" applyFill="1" applyBorder="1" applyAlignment="1">
      <alignment horizontal="center" vertical="center" wrapText="1"/>
    </xf>
    <xf numFmtId="0" fontId="0" fillId="3" borderId="19" xfId="0" applyFont="1" applyFill="1" applyBorder="1" applyAlignment="1">
      <alignment horizontal="center" vertical="center" wrapText="1"/>
    </xf>
    <xf numFmtId="0" fontId="0" fillId="3" borderId="34" xfId="0" applyFont="1" applyFill="1" applyBorder="1" applyAlignment="1">
      <alignment horizontal="center" vertical="center" wrapText="1"/>
    </xf>
    <xf numFmtId="0" fontId="0" fillId="2" borderId="16" xfId="0" applyFont="1" applyFill="1" applyBorder="1" applyAlignment="1">
      <alignment horizontal="center" wrapText="1"/>
    </xf>
    <xf numFmtId="0" fontId="0" fillId="2" borderId="32" xfId="0" applyFont="1" applyFill="1" applyBorder="1" applyAlignment="1">
      <alignment horizont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/>
    </xf>
    <xf numFmtId="0" fontId="9" fillId="6" borderId="40" xfId="0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0" fillId="5" borderId="9" xfId="0" applyFont="1" applyFill="1" applyBorder="1" applyAlignment="1">
      <alignment horizontal="center" vertical="center" wrapText="1"/>
    </xf>
    <xf numFmtId="0" fontId="0" fillId="5" borderId="39" xfId="0" applyFont="1" applyFill="1" applyBorder="1" applyAlignment="1">
      <alignment horizontal="center" vertical="center" wrapText="1"/>
    </xf>
    <xf numFmtId="0" fontId="0" fillId="5" borderId="19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wrapText="1"/>
    </xf>
    <xf numFmtId="0" fontId="0" fillId="2" borderId="34" xfId="0" applyFont="1" applyFill="1" applyBorder="1" applyAlignment="1">
      <alignment horizont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0" fontId="2" fillId="2" borderId="32" xfId="0" applyFont="1" applyFill="1" applyBorder="1" applyAlignment="1">
      <alignment horizontal="left" wrapText="1"/>
    </xf>
    <xf numFmtId="0" fontId="2" fillId="2" borderId="50" xfId="0" applyFont="1" applyFill="1" applyBorder="1" applyAlignment="1">
      <alignment horizontal="left" wrapText="1"/>
    </xf>
    <xf numFmtId="0" fontId="2" fillId="2" borderId="34" xfId="0" applyFont="1" applyFill="1" applyBorder="1" applyAlignment="1">
      <alignment horizontal="left" wrapText="1"/>
    </xf>
    <xf numFmtId="0" fontId="9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textRotation="90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textRotation="90" wrapText="1"/>
    </xf>
  </cellXfs>
  <cellStyles count="3">
    <cellStyle name="Normal" xfId="0" builtinId="0"/>
    <cellStyle name="Normal 2" xfId="1"/>
    <cellStyle name="Normal 4" xfId="2"/>
  </cellStyles>
  <dxfs count="24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20000"/>
      <color rgb="FFE42127"/>
      <color rgb="FFE42027"/>
      <color rgb="FFD99594"/>
      <color rgb="FFDB2033"/>
      <color rgb="FFEC3B2A"/>
      <color rgb="FFA00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17417</xdr:colOff>
      <xdr:row>2</xdr:row>
      <xdr:rowOff>19011</xdr:rowOff>
    </xdr:from>
    <xdr:to>
      <xdr:col>1</xdr:col>
      <xdr:colOff>261258</xdr:colOff>
      <xdr:row>2</xdr:row>
      <xdr:rowOff>892448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31" t="10685" r="9010" b="9778"/>
        <a:stretch/>
      </xdr:blipFill>
      <xdr:spPr>
        <a:xfrm>
          <a:off x="17417" y="345582"/>
          <a:ext cx="1811384" cy="873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01"/>
  <sheetViews>
    <sheetView showGridLines="0" tabSelected="1" topLeftCell="H1" zoomScale="70" zoomScaleNormal="70" zoomScaleSheetLayoutView="10" workbookViewId="0">
      <pane ySplit="8" topLeftCell="A9" activePane="bottomLeft" state="frozen"/>
      <selection pane="bottomLeft" activeCell="X13" sqref="X13"/>
    </sheetView>
  </sheetViews>
  <sheetFormatPr baseColWidth="10" defaultColWidth="11.44140625" defaultRowHeight="13.8" x14ac:dyDescent="0.3"/>
  <cols>
    <col min="1" max="1" width="22.88671875" style="1" customWidth="1"/>
    <col min="2" max="2" width="26.109375" style="1" customWidth="1"/>
    <col min="3" max="3" width="20.5546875" style="1" customWidth="1"/>
    <col min="4" max="4" width="25" style="1" customWidth="1"/>
    <col min="5" max="5" width="23.109375" style="1" customWidth="1"/>
    <col min="6" max="6" width="21.88671875" style="1" customWidth="1"/>
    <col min="7" max="7" width="18.5546875" style="1" customWidth="1"/>
    <col min="8" max="8" width="20.33203125" style="1" customWidth="1"/>
    <col min="9" max="16" width="5.6640625" style="1" customWidth="1"/>
    <col min="17" max="17" width="23" style="1" customWidth="1"/>
    <col min="18" max="18" width="5.44140625" style="1" customWidth="1"/>
    <col min="19" max="19" width="17.88671875" style="1" customWidth="1"/>
    <col min="20" max="20" width="17.6640625" style="1" customWidth="1"/>
    <col min="21" max="21" width="35.109375" style="1" customWidth="1"/>
    <col min="22" max="22" width="20" style="1" customWidth="1"/>
    <col min="23" max="23" width="25.109375" style="1" customWidth="1"/>
    <col min="24" max="24" width="29.109375" style="1" customWidth="1"/>
    <col min="25" max="25" width="27.44140625" style="1" customWidth="1"/>
    <col min="26" max="16384" width="11.44140625" style="1"/>
  </cols>
  <sheetData>
    <row r="1" spans="1:25" ht="22.5" customHeight="1" x14ac:dyDescent="0.3"/>
    <row r="2" spans="1:25" ht="3.75" customHeight="1" x14ac:dyDescent="0.3"/>
    <row r="3" spans="1:25" ht="74.25" customHeight="1" x14ac:dyDescent="0.3">
      <c r="A3" s="44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4.4" x14ac:dyDescent="0.3">
      <c r="B4" s="2" t="s">
        <v>26</v>
      </c>
      <c r="C4" s="43" t="s">
        <v>189</v>
      </c>
      <c r="D4" s="23"/>
      <c r="E4" s="23"/>
      <c r="F4" s="23"/>
      <c r="G4" s="24"/>
      <c r="H4" s="4" t="s">
        <v>29</v>
      </c>
      <c r="I4" s="51" t="s">
        <v>190</v>
      </c>
      <c r="J4" s="52"/>
      <c r="K4" s="52"/>
      <c r="L4" s="52"/>
      <c r="M4" s="52"/>
      <c r="N4" s="52"/>
      <c r="O4" s="52"/>
      <c r="P4" s="52"/>
      <c r="Q4" s="52"/>
      <c r="R4" s="52"/>
      <c r="S4" s="53"/>
      <c r="T4" s="46" t="s">
        <v>34</v>
      </c>
      <c r="U4" s="46"/>
      <c r="V4" s="50"/>
      <c r="W4" s="50"/>
      <c r="X4" s="50"/>
      <c r="Y4" s="50"/>
    </row>
    <row r="5" spans="1:25" ht="30" customHeight="1" x14ac:dyDescent="0.3">
      <c r="B5" s="3" t="s">
        <v>27</v>
      </c>
      <c r="C5" s="54" t="s">
        <v>187</v>
      </c>
      <c r="D5" s="54"/>
      <c r="E5" s="54"/>
      <c r="F5" s="54"/>
      <c r="G5" s="55"/>
      <c r="H5" s="4" t="s">
        <v>30</v>
      </c>
      <c r="I5" s="50" t="s">
        <v>191</v>
      </c>
      <c r="J5" s="50"/>
      <c r="K5" s="50"/>
      <c r="L5" s="50"/>
      <c r="M5" s="50"/>
      <c r="N5" s="50"/>
      <c r="O5" s="50"/>
      <c r="P5" s="50"/>
      <c r="Q5" s="50"/>
      <c r="R5" s="50"/>
      <c r="S5" s="50"/>
      <c r="T5" s="46" t="s">
        <v>193</v>
      </c>
      <c r="U5" s="46"/>
      <c r="V5" s="51"/>
      <c r="W5" s="52"/>
      <c r="X5" s="52"/>
      <c r="Y5" s="53"/>
    </row>
    <row r="6" spans="1:25" ht="15" customHeight="1" x14ac:dyDescent="0.3">
      <c r="B6" s="3" t="s">
        <v>28</v>
      </c>
      <c r="C6" s="42" t="s">
        <v>188</v>
      </c>
      <c r="D6" s="25"/>
      <c r="E6" s="25"/>
      <c r="F6" s="25"/>
      <c r="G6" s="26"/>
      <c r="H6" s="4" t="s">
        <v>28</v>
      </c>
      <c r="I6" s="45" t="s">
        <v>192</v>
      </c>
      <c r="J6" s="45"/>
      <c r="K6" s="45"/>
      <c r="L6" s="45"/>
      <c r="M6" s="45"/>
      <c r="N6" s="45"/>
      <c r="O6" s="45"/>
      <c r="P6" s="45"/>
      <c r="Q6" s="45"/>
      <c r="R6" s="45"/>
      <c r="S6" s="45"/>
      <c r="T6" s="46" t="s">
        <v>194</v>
      </c>
      <c r="U6" s="46"/>
      <c r="V6" s="47"/>
      <c r="W6" s="48"/>
      <c r="X6" s="48"/>
      <c r="Y6" s="49"/>
    </row>
    <row r="7" spans="1:25" ht="29.25" customHeight="1" x14ac:dyDescent="0.3">
      <c r="A7" s="149" t="s">
        <v>93</v>
      </c>
      <c r="B7" s="149"/>
      <c r="C7" s="150" t="s">
        <v>94</v>
      </c>
      <c r="D7" s="150" t="s">
        <v>25</v>
      </c>
      <c r="E7" s="150" t="s">
        <v>1</v>
      </c>
      <c r="F7" s="150"/>
      <c r="G7" s="150" t="s">
        <v>2</v>
      </c>
      <c r="H7" s="150" t="s">
        <v>3</v>
      </c>
      <c r="I7" s="150" t="s">
        <v>4</v>
      </c>
      <c r="J7" s="150"/>
      <c r="K7" s="150"/>
      <c r="L7" s="150"/>
      <c r="M7" s="150"/>
      <c r="N7" s="151" t="s">
        <v>5</v>
      </c>
      <c r="O7" s="151" t="s">
        <v>6</v>
      </c>
      <c r="P7" s="151" t="s">
        <v>7</v>
      </c>
      <c r="Q7" s="150" t="s">
        <v>8</v>
      </c>
      <c r="R7" s="151" t="s">
        <v>9</v>
      </c>
      <c r="S7" s="150" t="s">
        <v>10</v>
      </c>
      <c r="T7" s="150"/>
      <c r="U7" s="150"/>
      <c r="V7" s="150"/>
      <c r="W7" s="150"/>
      <c r="X7" s="150" t="s">
        <v>11</v>
      </c>
      <c r="Y7" s="150" t="s">
        <v>12</v>
      </c>
    </row>
    <row r="8" spans="1:25" ht="163.5" customHeight="1" x14ac:dyDescent="0.3">
      <c r="A8" s="149"/>
      <c r="B8" s="149"/>
      <c r="C8" s="150"/>
      <c r="D8" s="150"/>
      <c r="E8" s="152" t="s">
        <v>13</v>
      </c>
      <c r="F8" s="152" t="s">
        <v>14</v>
      </c>
      <c r="G8" s="150"/>
      <c r="H8" s="150"/>
      <c r="I8" s="153" t="s">
        <v>15</v>
      </c>
      <c r="J8" s="153" t="s">
        <v>16</v>
      </c>
      <c r="K8" s="153" t="s">
        <v>17</v>
      </c>
      <c r="L8" s="153" t="s">
        <v>18</v>
      </c>
      <c r="M8" s="153" t="s">
        <v>19</v>
      </c>
      <c r="N8" s="151"/>
      <c r="O8" s="151"/>
      <c r="P8" s="151"/>
      <c r="Q8" s="150"/>
      <c r="R8" s="151"/>
      <c r="S8" s="152" t="s">
        <v>20</v>
      </c>
      <c r="T8" s="152" t="s">
        <v>21</v>
      </c>
      <c r="U8" s="152" t="s">
        <v>22</v>
      </c>
      <c r="V8" s="152" t="s">
        <v>23</v>
      </c>
      <c r="W8" s="152" t="s">
        <v>24</v>
      </c>
      <c r="X8" s="150"/>
      <c r="Y8" s="150"/>
    </row>
    <row r="9" spans="1:25" s="27" customFormat="1" ht="86.4" x14ac:dyDescent="0.3">
      <c r="A9" s="39" t="s">
        <v>150</v>
      </c>
      <c r="B9" s="41" t="s">
        <v>146</v>
      </c>
      <c r="C9" s="31" t="s">
        <v>147</v>
      </c>
      <c r="D9" s="35" t="s">
        <v>186</v>
      </c>
      <c r="E9" s="32" t="s">
        <v>142</v>
      </c>
      <c r="F9" s="30" t="s">
        <v>166</v>
      </c>
      <c r="G9" s="32" t="s">
        <v>137</v>
      </c>
      <c r="H9" s="37" t="s">
        <v>113</v>
      </c>
      <c r="I9" s="36"/>
      <c r="J9" s="36">
        <v>1</v>
      </c>
      <c r="K9" s="36">
        <v>1</v>
      </c>
      <c r="L9" s="36">
        <v>3</v>
      </c>
      <c r="M9" s="36">
        <f t="shared" ref="M9:M21" si="0">SUM(I9:L9)</f>
        <v>5</v>
      </c>
      <c r="N9" s="36">
        <v>2</v>
      </c>
      <c r="O9" s="36">
        <f t="shared" ref="O9:O21" si="1">M9*N9</f>
        <v>10</v>
      </c>
      <c r="P9" s="36" t="str">
        <f t="shared" ref="P9:P21" si="2">IF(O9&gt;=25,"IT",IF(O9&gt;=17,"I",IF(O9&gt;=9,"M",IF(O9&gt;=5,"TO",IF(O9&gt;=1,"T")))))</f>
        <v>M</v>
      </c>
      <c r="Q9" s="36" t="s">
        <v>95</v>
      </c>
      <c r="R9" s="29" t="str">
        <f t="shared" ref="R9:R21" si="3">IF(P9="IT","SIG",IF(P9="I","SIG",IF(P9="M","NO SIG",IF(P9="TO","NO SIG",IF(P9="T","NO SIG")))))</f>
        <v>NO SIG</v>
      </c>
      <c r="S9" s="36" t="s">
        <v>129</v>
      </c>
      <c r="T9" s="36" t="s">
        <v>129</v>
      </c>
      <c r="U9" s="38" t="s">
        <v>129</v>
      </c>
      <c r="V9" s="38"/>
      <c r="W9" s="38" t="s">
        <v>129</v>
      </c>
      <c r="X9" s="38" t="s">
        <v>171</v>
      </c>
      <c r="Y9" s="40" t="s">
        <v>174</v>
      </c>
    </row>
    <row r="10" spans="1:25" s="27" customFormat="1" ht="86.4" x14ac:dyDescent="0.3">
      <c r="A10" s="39" t="s">
        <v>150</v>
      </c>
      <c r="B10" s="41" t="s">
        <v>146</v>
      </c>
      <c r="C10" s="31" t="s">
        <v>147</v>
      </c>
      <c r="D10" s="35" t="s">
        <v>186</v>
      </c>
      <c r="E10" s="32" t="s">
        <v>142</v>
      </c>
      <c r="F10" s="30" t="s">
        <v>167</v>
      </c>
      <c r="G10" s="39" t="s">
        <v>137</v>
      </c>
      <c r="H10" s="37" t="s">
        <v>113</v>
      </c>
      <c r="I10" s="36"/>
      <c r="J10" s="36">
        <v>1</v>
      </c>
      <c r="K10" s="36">
        <v>1</v>
      </c>
      <c r="L10" s="36">
        <v>3</v>
      </c>
      <c r="M10" s="36">
        <f t="shared" si="0"/>
        <v>5</v>
      </c>
      <c r="N10" s="36">
        <v>2</v>
      </c>
      <c r="O10" s="36">
        <f t="shared" si="1"/>
        <v>10</v>
      </c>
      <c r="P10" s="36" t="str">
        <f t="shared" si="2"/>
        <v>M</v>
      </c>
      <c r="Q10" s="36" t="s">
        <v>95</v>
      </c>
      <c r="R10" s="36" t="str">
        <f t="shared" si="3"/>
        <v>NO SIG</v>
      </c>
      <c r="S10" s="36" t="s">
        <v>129</v>
      </c>
      <c r="T10" s="36" t="s">
        <v>129</v>
      </c>
      <c r="U10" s="38" t="s">
        <v>129</v>
      </c>
      <c r="V10" s="38"/>
      <c r="W10" s="38" t="s">
        <v>129</v>
      </c>
      <c r="X10" s="38" t="s">
        <v>171</v>
      </c>
      <c r="Y10" s="40" t="s">
        <v>174</v>
      </c>
    </row>
    <row r="11" spans="1:25" s="27" customFormat="1" ht="86.4" x14ac:dyDescent="0.3">
      <c r="A11" s="39" t="s">
        <v>150</v>
      </c>
      <c r="B11" s="41" t="s">
        <v>146</v>
      </c>
      <c r="C11" s="31" t="s">
        <v>147</v>
      </c>
      <c r="D11" s="35" t="s">
        <v>186</v>
      </c>
      <c r="E11" s="32" t="s">
        <v>142</v>
      </c>
      <c r="F11" s="30" t="s">
        <v>148</v>
      </c>
      <c r="G11" s="30" t="s">
        <v>137</v>
      </c>
      <c r="H11" s="37" t="s">
        <v>113</v>
      </c>
      <c r="I11" s="36"/>
      <c r="J11" s="36">
        <v>1</v>
      </c>
      <c r="K11" s="36">
        <v>1</v>
      </c>
      <c r="L11" s="36">
        <v>3</v>
      </c>
      <c r="M11" s="36">
        <f t="shared" si="0"/>
        <v>5</v>
      </c>
      <c r="N11" s="36">
        <v>1</v>
      </c>
      <c r="O11" s="36">
        <f t="shared" si="1"/>
        <v>5</v>
      </c>
      <c r="P11" s="36" t="str">
        <f t="shared" si="2"/>
        <v>TO</v>
      </c>
      <c r="Q11" s="36" t="s">
        <v>95</v>
      </c>
      <c r="R11" s="36" t="str">
        <f t="shared" si="3"/>
        <v>NO SIG</v>
      </c>
      <c r="S11" s="36" t="s">
        <v>129</v>
      </c>
      <c r="T11" s="36" t="s">
        <v>129</v>
      </c>
      <c r="U11" s="38" t="s">
        <v>129</v>
      </c>
      <c r="V11" s="38" t="s">
        <v>169</v>
      </c>
      <c r="W11" s="38" t="s">
        <v>129</v>
      </c>
      <c r="X11" s="38" t="s">
        <v>170</v>
      </c>
      <c r="Y11" s="40" t="s">
        <v>174</v>
      </c>
    </row>
    <row r="12" spans="1:25" s="27" customFormat="1" ht="86.4" x14ac:dyDescent="0.3">
      <c r="A12" s="39" t="s">
        <v>150</v>
      </c>
      <c r="B12" s="41" t="s">
        <v>146</v>
      </c>
      <c r="C12" s="31" t="s">
        <v>151</v>
      </c>
      <c r="D12" s="35" t="s">
        <v>152</v>
      </c>
      <c r="E12" s="32" t="s">
        <v>142</v>
      </c>
      <c r="F12" s="30" t="s">
        <v>149</v>
      </c>
      <c r="G12" s="37" t="s">
        <v>137</v>
      </c>
      <c r="H12" s="37" t="s">
        <v>138</v>
      </c>
      <c r="I12" s="36"/>
      <c r="J12" s="36">
        <v>1</v>
      </c>
      <c r="K12" s="36">
        <v>1</v>
      </c>
      <c r="L12" s="36">
        <v>3</v>
      </c>
      <c r="M12" s="36">
        <f t="shared" si="0"/>
        <v>5</v>
      </c>
      <c r="N12" s="36">
        <v>2</v>
      </c>
      <c r="O12" s="36">
        <f t="shared" si="1"/>
        <v>10</v>
      </c>
      <c r="P12" s="36" t="str">
        <f t="shared" si="2"/>
        <v>M</v>
      </c>
      <c r="Q12" s="36" t="s">
        <v>95</v>
      </c>
      <c r="R12" s="36" t="str">
        <f t="shared" si="3"/>
        <v>NO SIG</v>
      </c>
      <c r="S12" s="36" t="s">
        <v>129</v>
      </c>
      <c r="T12" s="36" t="s">
        <v>129</v>
      </c>
      <c r="U12" s="38" t="s">
        <v>129</v>
      </c>
      <c r="V12" s="38" t="s">
        <v>169</v>
      </c>
      <c r="W12" s="38" t="s">
        <v>129</v>
      </c>
      <c r="X12" s="38" t="s">
        <v>170</v>
      </c>
      <c r="Y12" s="40" t="s">
        <v>174</v>
      </c>
    </row>
    <row r="13" spans="1:25" s="27" customFormat="1" ht="86.4" x14ac:dyDescent="0.3">
      <c r="A13" s="39" t="s">
        <v>150</v>
      </c>
      <c r="B13" s="41" t="s">
        <v>146</v>
      </c>
      <c r="C13" s="31" t="s">
        <v>151</v>
      </c>
      <c r="D13" s="35" t="s">
        <v>152</v>
      </c>
      <c r="E13" s="32" t="s">
        <v>183</v>
      </c>
      <c r="F13" s="30" t="s">
        <v>153</v>
      </c>
      <c r="G13" s="39" t="s">
        <v>139</v>
      </c>
      <c r="H13" s="37" t="s">
        <v>154</v>
      </c>
      <c r="I13" s="36"/>
      <c r="J13" s="36">
        <v>1</v>
      </c>
      <c r="K13" s="36">
        <v>1</v>
      </c>
      <c r="L13" s="36">
        <v>3</v>
      </c>
      <c r="M13" s="36">
        <f t="shared" si="0"/>
        <v>5</v>
      </c>
      <c r="N13" s="36">
        <v>1</v>
      </c>
      <c r="O13" s="36">
        <f t="shared" si="1"/>
        <v>5</v>
      </c>
      <c r="P13" s="36" t="str">
        <f t="shared" si="2"/>
        <v>TO</v>
      </c>
      <c r="Q13" s="36" t="s">
        <v>95</v>
      </c>
      <c r="R13" s="29" t="str">
        <f t="shared" si="3"/>
        <v>NO SIG</v>
      </c>
      <c r="S13" s="36" t="s">
        <v>129</v>
      </c>
      <c r="T13" s="36" t="s">
        <v>129</v>
      </c>
      <c r="U13" s="38" t="s">
        <v>129</v>
      </c>
      <c r="V13" s="38" t="s">
        <v>168</v>
      </c>
      <c r="W13" s="38" t="s">
        <v>129</v>
      </c>
      <c r="X13" s="38" t="s">
        <v>173</v>
      </c>
      <c r="Y13" s="40" t="s">
        <v>174</v>
      </c>
    </row>
    <row r="14" spans="1:25" s="27" customFormat="1" ht="86.4" x14ac:dyDescent="0.3">
      <c r="A14" s="39" t="s">
        <v>150</v>
      </c>
      <c r="B14" s="41" t="s">
        <v>146</v>
      </c>
      <c r="C14" s="38" t="s">
        <v>151</v>
      </c>
      <c r="D14" s="35" t="s">
        <v>152</v>
      </c>
      <c r="E14" s="39" t="s">
        <v>183</v>
      </c>
      <c r="F14" s="37" t="s">
        <v>155</v>
      </c>
      <c r="G14" s="39" t="s">
        <v>139</v>
      </c>
      <c r="H14" s="38" t="s">
        <v>154</v>
      </c>
      <c r="I14" s="36"/>
      <c r="J14" s="36">
        <v>1</v>
      </c>
      <c r="K14" s="36">
        <v>1</v>
      </c>
      <c r="L14" s="36">
        <v>3</v>
      </c>
      <c r="M14" s="36">
        <f t="shared" ref="M14" si="4">SUM(I14:L14)</f>
        <v>5</v>
      </c>
      <c r="N14" s="36">
        <v>2</v>
      </c>
      <c r="O14" s="36">
        <f t="shared" ref="O14" si="5">M14*N14</f>
        <v>10</v>
      </c>
      <c r="P14" s="36" t="str">
        <f t="shared" ref="P14" si="6">IF(O14&gt;=25,"IT",IF(O14&gt;=17,"I",IF(O14&gt;=9,"M",IF(O14&gt;=5,"TO",IF(O14&gt;=1,"T")))))</f>
        <v>M</v>
      </c>
      <c r="Q14" s="36" t="s">
        <v>95</v>
      </c>
      <c r="R14" s="36" t="str">
        <f>IF(P14="IT","SIG",IF(P14="I","SIG",IF(P14="M","NO SIG",IF(P14="TO","NO SIG",IF(P14="T","NO SIG")))))</f>
        <v>NO SIG</v>
      </c>
      <c r="S14" s="36" t="s">
        <v>129</v>
      </c>
      <c r="T14" s="36" t="s">
        <v>129</v>
      </c>
      <c r="U14" s="38" t="s">
        <v>129</v>
      </c>
      <c r="V14" s="38" t="s">
        <v>168</v>
      </c>
      <c r="W14" s="38" t="s">
        <v>129</v>
      </c>
      <c r="X14" s="38" t="s">
        <v>173</v>
      </c>
      <c r="Y14" s="40" t="s">
        <v>174</v>
      </c>
    </row>
    <row r="15" spans="1:25" s="27" customFormat="1" ht="86.4" x14ac:dyDescent="0.3">
      <c r="A15" s="39" t="s">
        <v>150</v>
      </c>
      <c r="B15" s="41" t="s">
        <v>146</v>
      </c>
      <c r="C15" s="38" t="s">
        <v>151</v>
      </c>
      <c r="D15" s="35" t="s">
        <v>152</v>
      </c>
      <c r="E15" s="39" t="s">
        <v>183</v>
      </c>
      <c r="F15" s="37" t="s">
        <v>156</v>
      </c>
      <c r="G15" s="39" t="s">
        <v>177</v>
      </c>
      <c r="H15" s="38" t="s">
        <v>178</v>
      </c>
      <c r="I15" s="36"/>
      <c r="J15" s="36">
        <v>1</v>
      </c>
      <c r="K15" s="36">
        <v>1</v>
      </c>
      <c r="L15" s="36">
        <v>3</v>
      </c>
      <c r="M15" s="36">
        <f t="shared" ref="M15" si="7">SUM(I15:L15)</f>
        <v>5</v>
      </c>
      <c r="N15" s="36">
        <v>3</v>
      </c>
      <c r="O15" s="36">
        <f t="shared" ref="O15" si="8">M15*N15</f>
        <v>15</v>
      </c>
      <c r="P15" s="36" t="s">
        <v>179</v>
      </c>
      <c r="Q15" s="36" t="s">
        <v>95</v>
      </c>
      <c r="R15" s="36" t="str">
        <f>IF(P15="IT","SIG",IF(P15="I","SIG",IF(P15="M","NO SIG",IF(P15="TO","NO SIG",IF(P15="T","NO SIG")))))</f>
        <v>NO SIG</v>
      </c>
      <c r="S15" s="36" t="s">
        <v>129</v>
      </c>
      <c r="T15" s="36" t="s">
        <v>129</v>
      </c>
      <c r="U15" s="38" t="s">
        <v>129</v>
      </c>
      <c r="V15" s="38" t="s">
        <v>180</v>
      </c>
      <c r="W15" s="38" t="s">
        <v>129</v>
      </c>
      <c r="X15" s="38" t="s">
        <v>181</v>
      </c>
      <c r="Y15" s="40" t="s">
        <v>182</v>
      </c>
    </row>
    <row r="16" spans="1:25" s="27" customFormat="1" ht="86.4" x14ac:dyDescent="0.3">
      <c r="A16" s="39" t="s">
        <v>150</v>
      </c>
      <c r="B16" s="41" t="s">
        <v>146</v>
      </c>
      <c r="C16" s="31" t="s">
        <v>151</v>
      </c>
      <c r="D16" s="35" t="s">
        <v>152</v>
      </c>
      <c r="E16" s="39" t="s">
        <v>183</v>
      </c>
      <c r="F16" s="30" t="s">
        <v>156</v>
      </c>
      <c r="G16" s="39" t="s">
        <v>157</v>
      </c>
      <c r="H16" s="37" t="s">
        <v>158</v>
      </c>
      <c r="I16" s="36"/>
      <c r="J16" s="36">
        <v>1</v>
      </c>
      <c r="K16" s="36">
        <v>1</v>
      </c>
      <c r="L16" s="36">
        <v>3</v>
      </c>
      <c r="M16" s="36">
        <f t="shared" si="0"/>
        <v>5</v>
      </c>
      <c r="N16" s="36">
        <v>2</v>
      </c>
      <c r="O16" s="36">
        <f t="shared" si="1"/>
        <v>10</v>
      </c>
      <c r="P16" s="36" t="str">
        <f t="shared" si="2"/>
        <v>M</v>
      </c>
      <c r="Q16" s="36" t="s">
        <v>95</v>
      </c>
      <c r="R16" s="29" t="str">
        <f t="shared" si="3"/>
        <v>NO SIG</v>
      </c>
      <c r="S16" s="36" t="s">
        <v>129</v>
      </c>
      <c r="T16" s="36" t="s">
        <v>129</v>
      </c>
      <c r="U16" s="38" t="s">
        <v>129</v>
      </c>
      <c r="V16" s="38" t="s">
        <v>175</v>
      </c>
      <c r="W16" s="38" t="s">
        <v>129</v>
      </c>
      <c r="X16" s="38" t="s">
        <v>176</v>
      </c>
      <c r="Y16" s="40" t="s">
        <v>174</v>
      </c>
    </row>
    <row r="17" spans="1:25" s="27" customFormat="1" ht="86.4" x14ac:dyDescent="0.3">
      <c r="A17" s="39" t="s">
        <v>150</v>
      </c>
      <c r="B17" s="41" t="s">
        <v>146</v>
      </c>
      <c r="C17" s="31" t="s">
        <v>151</v>
      </c>
      <c r="D17" s="35" t="s">
        <v>152</v>
      </c>
      <c r="E17" s="32" t="s">
        <v>142</v>
      </c>
      <c r="F17" s="30" t="s">
        <v>159</v>
      </c>
      <c r="G17" s="37" t="s">
        <v>137</v>
      </c>
      <c r="H17" s="37" t="s">
        <v>113</v>
      </c>
      <c r="I17" s="36"/>
      <c r="J17" s="36">
        <v>1</v>
      </c>
      <c r="K17" s="36">
        <v>1</v>
      </c>
      <c r="L17" s="36">
        <v>3</v>
      </c>
      <c r="M17" s="36">
        <f t="shared" si="0"/>
        <v>5</v>
      </c>
      <c r="N17" s="36">
        <v>1</v>
      </c>
      <c r="O17" s="36">
        <f t="shared" si="1"/>
        <v>5</v>
      </c>
      <c r="P17" s="36" t="str">
        <f t="shared" si="2"/>
        <v>TO</v>
      </c>
      <c r="Q17" s="36" t="s">
        <v>95</v>
      </c>
      <c r="R17" s="29" t="str">
        <f t="shared" si="3"/>
        <v>NO SIG</v>
      </c>
      <c r="S17" s="36" t="s">
        <v>129</v>
      </c>
      <c r="T17" s="36" t="s">
        <v>129</v>
      </c>
      <c r="U17" s="38" t="s">
        <v>129</v>
      </c>
      <c r="V17" s="38" t="s">
        <v>169</v>
      </c>
      <c r="W17" s="38" t="s">
        <v>129</v>
      </c>
      <c r="X17" s="38" t="s">
        <v>170</v>
      </c>
      <c r="Y17" s="40" t="s">
        <v>174</v>
      </c>
    </row>
    <row r="18" spans="1:25" s="27" customFormat="1" ht="86.4" x14ac:dyDescent="0.3">
      <c r="A18" s="39" t="s">
        <v>150</v>
      </c>
      <c r="B18" s="41" t="s">
        <v>146</v>
      </c>
      <c r="C18" s="31" t="s">
        <v>184</v>
      </c>
      <c r="D18" s="35" t="s">
        <v>160</v>
      </c>
      <c r="E18" s="39" t="s">
        <v>142</v>
      </c>
      <c r="F18" s="37" t="s">
        <v>149</v>
      </c>
      <c r="G18" s="37" t="s">
        <v>137</v>
      </c>
      <c r="H18" s="37" t="s">
        <v>138</v>
      </c>
      <c r="I18" s="36"/>
      <c r="J18" s="36">
        <v>1</v>
      </c>
      <c r="K18" s="36">
        <v>1</v>
      </c>
      <c r="L18" s="36">
        <v>3</v>
      </c>
      <c r="M18" s="36">
        <f t="shared" ref="M18" si="9">SUM(I18:L18)</f>
        <v>5</v>
      </c>
      <c r="N18" s="36">
        <v>1</v>
      </c>
      <c r="O18" s="36">
        <f t="shared" ref="O18" si="10">M18*N18</f>
        <v>5</v>
      </c>
      <c r="P18" s="36" t="str">
        <f t="shared" ref="P18" si="11">IF(O18&gt;=25,"IT",IF(O18&gt;=17,"I",IF(O18&gt;=9,"M",IF(O18&gt;=5,"TO",IF(O18&gt;=1,"T")))))</f>
        <v>TO</v>
      </c>
      <c r="Q18" s="36" t="s">
        <v>95</v>
      </c>
      <c r="R18" s="36" t="str">
        <f t="shared" ref="R18" si="12">IF(P18="IT","SIG",IF(P18="I","SIG",IF(P18="M","NO SIG",IF(P18="TO","NO SIG",IF(P18="T","NO SIG")))))</f>
        <v>NO SIG</v>
      </c>
      <c r="S18" s="36" t="s">
        <v>129</v>
      </c>
      <c r="T18" s="36" t="s">
        <v>129</v>
      </c>
      <c r="U18" s="38" t="s">
        <v>129</v>
      </c>
      <c r="V18" s="38" t="s">
        <v>169</v>
      </c>
      <c r="W18" s="38" t="s">
        <v>129</v>
      </c>
      <c r="X18" s="38" t="s">
        <v>170</v>
      </c>
      <c r="Y18" s="40" t="s">
        <v>174</v>
      </c>
    </row>
    <row r="19" spans="1:25" s="27" customFormat="1" ht="86.4" x14ac:dyDescent="0.3">
      <c r="A19" s="39" t="s">
        <v>150</v>
      </c>
      <c r="B19" s="41" t="s">
        <v>146</v>
      </c>
      <c r="C19" s="38" t="s">
        <v>184</v>
      </c>
      <c r="D19" s="35" t="s">
        <v>161</v>
      </c>
      <c r="E19" s="32" t="s">
        <v>140</v>
      </c>
      <c r="F19" s="37" t="s">
        <v>144</v>
      </c>
      <c r="G19" s="39" t="s">
        <v>141</v>
      </c>
      <c r="H19" s="37" t="s">
        <v>143</v>
      </c>
      <c r="I19" s="36"/>
      <c r="J19" s="36">
        <v>1</v>
      </c>
      <c r="K19" s="36">
        <v>1</v>
      </c>
      <c r="L19" s="36">
        <v>3</v>
      </c>
      <c r="M19" s="36">
        <f t="shared" ref="M19" si="13">SUM(I19:L19)</f>
        <v>5</v>
      </c>
      <c r="N19" s="36">
        <v>2</v>
      </c>
      <c r="O19" s="36">
        <f t="shared" ref="O19" si="14">M19*N19</f>
        <v>10</v>
      </c>
      <c r="P19" s="36" t="str">
        <f t="shared" ref="P19" si="15">IF(O19&gt;=25,"IT",IF(O19&gt;=17,"I",IF(O19&gt;=9,"M",IF(O19&gt;=5,"TO",IF(O19&gt;=1,"T")))))</f>
        <v>M</v>
      </c>
      <c r="Q19" s="36" t="s">
        <v>95</v>
      </c>
      <c r="R19" s="36" t="str">
        <f t="shared" ref="R19" si="16">IF(P19="IT","SIG",IF(P19="I","SIG",IF(P19="M","NO SIG",IF(P19="TO","NO SIG",IF(P19="T","NO SIG")))))</f>
        <v>NO SIG</v>
      </c>
      <c r="S19" s="36" t="s">
        <v>129</v>
      </c>
      <c r="T19" s="36" t="s">
        <v>129</v>
      </c>
      <c r="U19" s="38" t="s">
        <v>129</v>
      </c>
      <c r="V19" s="38" t="s">
        <v>129</v>
      </c>
      <c r="W19" s="38" t="s">
        <v>129</v>
      </c>
      <c r="X19" s="38" t="s">
        <v>172</v>
      </c>
      <c r="Y19" s="40" t="s">
        <v>174</v>
      </c>
    </row>
    <row r="20" spans="1:25" s="27" customFormat="1" ht="86.4" x14ac:dyDescent="0.3">
      <c r="A20" s="39" t="s">
        <v>150</v>
      </c>
      <c r="B20" s="41" t="s">
        <v>146</v>
      </c>
      <c r="C20" s="31" t="s">
        <v>184</v>
      </c>
      <c r="D20" s="35" t="s">
        <v>161</v>
      </c>
      <c r="E20" s="32" t="s">
        <v>162</v>
      </c>
      <c r="F20" s="30" t="s">
        <v>144</v>
      </c>
      <c r="G20" s="37" t="s">
        <v>163</v>
      </c>
      <c r="H20" s="37" t="s">
        <v>143</v>
      </c>
      <c r="I20" s="36"/>
      <c r="J20" s="36">
        <v>1</v>
      </c>
      <c r="K20" s="36">
        <v>1</v>
      </c>
      <c r="L20" s="36">
        <v>3</v>
      </c>
      <c r="M20" s="36">
        <f t="shared" si="0"/>
        <v>5</v>
      </c>
      <c r="N20" s="36">
        <v>2</v>
      </c>
      <c r="O20" s="36">
        <f t="shared" si="1"/>
        <v>10</v>
      </c>
      <c r="P20" s="36" t="str">
        <f t="shared" si="2"/>
        <v>M</v>
      </c>
      <c r="Q20" s="36" t="s">
        <v>95</v>
      </c>
      <c r="R20" s="29" t="str">
        <f t="shared" si="3"/>
        <v>NO SIG</v>
      </c>
      <c r="S20" s="36" t="s">
        <v>129</v>
      </c>
      <c r="T20" s="36" t="s">
        <v>129</v>
      </c>
      <c r="U20" s="38" t="s">
        <v>129</v>
      </c>
      <c r="V20" s="38" t="s">
        <v>129</v>
      </c>
      <c r="W20" s="38" t="s">
        <v>129</v>
      </c>
      <c r="X20" s="38" t="s">
        <v>172</v>
      </c>
      <c r="Y20" s="40" t="s">
        <v>174</v>
      </c>
    </row>
    <row r="21" spans="1:25" s="27" customFormat="1" ht="86.4" x14ac:dyDescent="0.3">
      <c r="A21" s="39" t="s">
        <v>150</v>
      </c>
      <c r="B21" s="41" t="s">
        <v>146</v>
      </c>
      <c r="C21" s="31" t="s">
        <v>185</v>
      </c>
      <c r="D21" s="35" t="s">
        <v>164</v>
      </c>
      <c r="E21" s="32" t="s">
        <v>142</v>
      </c>
      <c r="F21" s="40" t="s">
        <v>165</v>
      </c>
      <c r="G21" s="39" t="s">
        <v>137</v>
      </c>
      <c r="H21" s="37" t="s">
        <v>113</v>
      </c>
      <c r="I21" s="36"/>
      <c r="J21" s="36">
        <v>1</v>
      </c>
      <c r="K21" s="36">
        <v>1</v>
      </c>
      <c r="L21" s="36">
        <v>3</v>
      </c>
      <c r="M21" s="36">
        <f t="shared" si="0"/>
        <v>5</v>
      </c>
      <c r="N21" s="36">
        <v>1</v>
      </c>
      <c r="O21" s="36">
        <f t="shared" si="1"/>
        <v>5</v>
      </c>
      <c r="P21" s="36" t="str">
        <f t="shared" si="2"/>
        <v>TO</v>
      </c>
      <c r="Q21" s="36" t="s">
        <v>95</v>
      </c>
      <c r="R21" s="29" t="str">
        <f t="shared" si="3"/>
        <v>NO SIG</v>
      </c>
      <c r="S21" s="36" t="s">
        <v>129</v>
      </c>
      <c r="T21" s="36" t="s">
        <v>129</v>
      </c>
      <c r="U21" s="38" t="s">
        <v>129</v>
      </c>
      <c r="V21" s="38" t="s">
        <v>129</v>
      </c>
      <c r="W21" s="38" t="s">
        <v>129</v>
      </c>
      <c r="X21" s="38" t="s">
        <v>145</v>
      </c>
      <c r="Y21" s="40" t="s">
        <v>174</v>
      </c>
    </row>
    <row r="22" spans="1:25" s="27" customFormat="1" ht="132.75" customHeight="1" x14ac:dyDescent="0.3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</row>
    <row r="23" spans="1:25" s="27" customFormat="1" ht="110.25" customHeight="1" x14ac:dyDescent="0.3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</row>
    <row r="24" spans="1:25" s="27" customFormat="1" ht="114" customHeight="1" x14ac:dyDescent="0.3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</row>
    <row r="25" spans="1:25" s="27" customFormat="1" ht="114.75" customHeight="1" x14ac:dyDescent="0.3">
      <c r="A25" s="28"/>
      <c r="W25" s="28"/>
    </row>
    <row r="26" spans="1:25" s="27" customFormat="1" ht="115.5" customHeight="1" x14ac:dyDescent="0.3">
      <c r="A26" s="28"/>
      <c r="Y26" s="28"/>
    </row>
    <row r="27" spans="1:25" s="27" customFormat="1" ht="111.75" customHeight="1" x14ac:dyDescent="0.3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</row>
    <row r="28" spans="1:25" s="27" customFormat="1" ht="111.75" customHeight="1" x14ac:dyDescent="0.3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</row>
    <row r="29" spans="1:25" s="27" customFormat="1" ht="111.75" customHeight="1" x14ac:dyDescent="0.3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</row>
    <row r="30" spans="1:25" s="27" customFormat="1" ht="111.75" customHeight="1" x14ac:dyDescent="0.3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</row>
    <row r="31" spans="1:25" s="27" customFormat="1" ht="111.75" customHeight="1" x14ac:dyDescent="0.3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</row>
    <row r="32" spans="1:25" s="27" customFormat="1" ht="111.75" customHeight="1" x14ac:dyDescent="0.3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</row>
    <row r="33" spans="1:25" s="27" customFormat="1" ht="111.75" customHeight="1" x14ac:dyDescent="0.3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</row>
    <row r="34" spans="1:25" s="27" customFormat="1" ht="129.75" customHeight="1" x14ac:dyDescent="0.3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</row>
    <row r="35" spans="1:25" s="27" customFormat="1" ht="182.25" customHeight="1" x14ac:dyDescent="0.3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</row>
    <row r="36" spans="1:25" s="27" customFormat="1" ht="114" customHeight="1" x14ac:dyDescent="0.3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</row>
    <row r="37" spans="1:25" s="27" customFormat="1" ht="137.25" customHeight="1" x14ac:dyDescent="0.3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</row>
    <row r="38" spans="1:25" s="27" customFormat="1" ht="187.5" customHeight="1" x14ac:dyDescent="0.3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</row>
    <row r="39" spans="1:25" s="27" customFormat="1" ht="128.25" customHeight="1" x14ac:dyDescent="0.3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</row>
    <row r="40" spans="1:25" s="27" customFormat="1" ht="102.75" customHeight="1" x14ac:dyDescent="0.3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s="27" customFormat="1" ht="19.5" customHeight="1" x14ac:dyDescent="0.3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s="27" customFormat="1" ht="19.5" customHeight="1" x14ac:dyDescent="0.3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s="27" customFormat="1" ht="131.25" customHeight="1" x14ac:dyDescent="0.3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s="27" customFormat="1" ht="102.75" customHeight="1" x14ac:dyDescent="0.3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s="27" customFormat="1" ht="141" customHeight="1" x14ac:dyDescent="0.3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s="27" customFormat="1" ht="136.5" customHeight="1" x14ac:dyDescent="0.3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</row>
    <row r="47" spans="1:25" s="27" customFormat="1" ht="25.5" customHeight="1" x14ac:dyDescent="0.3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</row>
    <row r="48" spans="1:25" s="27" customFormat="1" ht="21.75" customHeight="1" x14ac:dyDescent="0.3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</row>
    <row r="49" spans="1:25" s="27" customFormat="1" ht="18.75" customHeight="1" x14ac:dyDescent="0.3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</row>
    <row r="50" spans="1:25" s="27" customFormat="1" ht="136.5" customHeight="1" x14ac:dyDescent="0.3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</row>
    <row r="51" spans="1:25" s="27" customFormat="1" ht="155.25" customHeight="1" x14ac:dyDescent="0.3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</row>
    <row r="52" spans="1:25" s="27" customFormat="1" ht="116.25" customHeight="1" x14ac:dyDescent="0.3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</row>
    <row r="53" spans="1:25" s="27" customFormat="1" ht="123.75" customHeight="1" x14ac:dyDescent="0.3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</row>
    <row r="54" spans="1:25" s="27" customFormat="1" ht="123.75" customHeight="1" x14ac:dyDescent="0.3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</row>
    <row r="55" spans="1:25" s="27" customFormat="1" ht="147.75" customHeight="1" x14ac:dyDescent="0.3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</row>
    <row r="56" spans="1:25" s="27" customFormat="1" ht="123.75" customHeight="1" x14ac:dyDescent="0.3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</row>
    <row r="57" spans="1:25" s="27" customFormat="1" ht="123.75" customHeight="1" x14ac:dyDescent="0.3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</row>
    <row r="58" spans="1:25" s="27" customFormat="1" ht="123.75" customHeight="1" x14ac:dyDescent="0.3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</row>
    <row r="59" spans="1:25" s="27" customFormat="1" ht="123.75" customHeight="1" x14ac:dyDescent="0.3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</row>
    <row r="60" spans="1:25" s="27" customFormat="1" ht="152.25" customHeight="1" x14ac:dyDescent="0.3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</row>
    <row r="61" spans="1:25" s="27" customFormat="1" ht="122.25" customHeight="1" x14ac:dyDescent="0.3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</row>
    <row r="62" spans="1:25" s="27" customFormat="1" ht="120.75" customHeight="1" x14ac:dyDescent="0.3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</row>
    <row r="63" spans="1:25" s="27" customFormat="1" ht="117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s="27" customFormat="1" ht="138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s="27" customFormat="1" ht="137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s="27" customFormat="1" ht="129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s="27" customFormat="1" ht="130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s="27" customFormat="1" ht="166.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s="27" customFormat="1" ht="155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s="27" customFormat="1" ht="129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s="27" customFormat="1" ht="90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s="27" customFormat="1" ht="139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s="27" customFormat="1" ht="127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s="27" customFormat="1" ht="210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s="27" customFormat="1" ht="170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s="27" customFormat="1" ht="137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s="27" customFormat="1" ht="116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s="27" customFormat="1" ht="120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s="27" customFormat="1" ht="10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s="27" customFormat="1" ht="126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s="27" customFormat="1" ht="116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s="27" customFormat="1" ht="116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s="27" customFormat="1" ht="116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s="27" customFormat="1" ht="107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s="5" customFormat="1" ht="151.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s="5" customFormat="1" ht="111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s="5" customFormat="1" ht="113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s="5" customFormat="1" ht="115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s="5" customFormat="1" ht="90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s="5" customForma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s="5" customForma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s="5" customForma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s="5" customForma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s="5" customForma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s="5" customForma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s="5" customFormat="1" ht="138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s="5" customForma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s="5" customForma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s="5" customFormat="1" ht="13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s="5" customFormat="1" ht="131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s="5" customFormat="1" ht="132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</sheetData>
  <mergeCells count="26">
    <mergeCell ref="S7:W7"/>
    <mergeCell ref="H7:H8"/>
    <mergeCell ref="I7:M7"/>
    <mergeCell ref="N7:N8"/>
    <mergeCell ref="C5:G5"/>
    <mergeCell ref="P7:P8"/>
    <mergeCell ref="C7:C8"/>
    <mergeCell ref="E7:F7"/>
    <mergeCell ref="G7:G8"/>
    <mergeCell ref="D7:D8"/>
    <mergeCell ref="A7:B8"/>
    <mergeCell ref="A3:Y3"/>
    <mergeCell ref="I6:S6"/>
    <mergeCell ref="T6:U6"/>
    <mergeCell ref="V6:Y6"/>
    <mergeCell ref="T4:U4"/>
    <mergeCell ref="V4:Y4"/>
    <mergeCell ref="I5:S5"/>
    <mergeCell ref="T5:U5"/>
    <mergeCell ref="V5:Y5"/>
    <mergeCell ref="I4:S4"/>
    <mergeCell ref="X7:X8"/>
    <mergeCell ref="O7:O8"/>
    <mergeCell ref="Y7:Y8"/>
    <mergeCell ref="Q7:Q8"/>
    <mergeCell ref="R7:R8"/>
  </mergeCells>
  <conditionalFormatting sqref="R16:R17 R20:R21 R9:R13">
    <cfRule type="cellIs" dxfId="23" priority="550" operator="equal">
      <formula>"SIG."</formula>
    </cfRule>
  </conditionalFormatting>
  <conditionalFormatting sqref="R16:R17 R20:R21 R9:R13">
    <cfRule type="cellIs" dxfId="22" priority="545" operator="equal">
      <formula>"NO SIG"</formula>
    </cfRule>
    <cfRule type="cellIs" dxfId="21" priority="546" operator="equal">
      <formula>"SIG"</formula>
    </cfRule>
    <cfRule type="cellIs" dxfId="20" priority="547" operator="equal">
      <formula>"SIG"</formula>
    </cfRule>
    <cfRule type="cellIs" dxfId="19" priority="548" operator="equal">
      <formula>"SIG"</formula>
    </cfRule>
    <cfRule type="cellIs" dxfId="18" priority="549" operator="equal">
      <formula>"SIG"</formula>
    </cfRule>
  </conditionalFormatting>
  <conditionalFormatting sqref="R14:R15">
    <cfRule type="cellIs" dxfId="17" priority="42" operator="equal">
      <formula>"SIG."</formula>
    </cfRule>
  </conditionalFormatting>
  <conditionalFormatting sqref="R14:R15">
    <cfRule type="cellIs" dxfId="16" priority="37" operator="equal">
      <formula>"NO SIG"</formula>
    </cfRule>
    <cfRule type="cellIs" dxfId="15" priority="38" operator="equal">
      <formula>"SIG"</formula>
    </cfRule>
    <cfRule type="cellIs" dxfId="14" priority="39" operator="equal">
      <formula>"SIG"</formula>
    </cfRule>
    <cfRule type="cellIs" dxfId="13" priority="40" operator="equal">
      <formula>"SIG"</formula>
    </cfRule>
    <cfRule type="cellIs" dxfId="12" priority="41" operator="equal">
      <formula>"SIG"</formula>
    </cfRule>
  </conditionalFormatting>
  <conditionalFormatting sqref="R19">
    <cfRule type="cellIs" dxfId="11" priority="36" operator="equal">
      <formula>"SIG."</formula>
    </cfRule>
  </conditionalFormatting>
  <conditionalFormatting sqref="R19">
    <cfRule type="cellIs" dxfId="10" priority="31" operator="equal">
      <formula>"NO SIG"</formula>
    </cfRule>
    <cfRule type="cellIs" dxfId="9" priority="32" operator="equal">
      <formula>"SIG"</formula>
    </cfRule>
    <cfRule type="cellIs" dxfId="8" priority="33" operator="equal">
      <formula>"SIG"</formula>
    </cfRule>
    <cfRule type="cellIs" dxfId="7" priority="34" operator="equal">
      <formula>"SIG"</formula>
    </cfRule>
    <cfRule type="cellIs" dxfId="6" priority="35" operator="equal">
      <formula>"SIG"</formula>
    </cfRule>
  </conditionalFormatting>
  <conditionalFormatting sqref="R18">
    <cfRule type="cellIs" dxfId="5" priority="6" operator="equal">
      <formula>"SIG."</formula>
    </cfRule>
  </conditionalFormatting>
  <conditionalFormatting sqref="R18">
    <cfRule type="cellIs" dxfId="4" priority="1" operator="equal">
      <formula>"NO SIG"</formula>
    </cfRule>
    <cfRule type="cellIs" dxfId="3" priority="2" operator="equal">
      <formula>"SIG"</formula>
    </cfRule>
    <cfRule type="cellIs" dxfId="2" priority="3" operator="equal">
      <formula>"SIG"</formula>
    </cfRule>
    <cfRule type="cellIs" dxfId="1" priority="4" operator="equal">
      <formula>"SIG"</formula>
    </cfRule>
    <cfRule type="cellIs" dxfId="0" priority="5" operator="equal">
      <formula>"SIG"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landscape" r:id="rId1"/>
  <headerFooter>
    <oddFooter>&amp;C
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8"/>
  <sheetViews>
    <sheetView zoomScale="70" zoomScaleNormal="70" workbookViewId="0">
      <selection sqref="A1:D2"/>
    </sheetView>
  </sheetViews>
  <sheetFormatPr baseColWidth="10" defaultRowHeight="14.4" x14ac:dyDescent="0.3"/>
  <cols>
    <col min="1" max="1" width="13.44140625" customWidth="1"/>
    <col min="2" max="2" width="28.6640625" customWidth="1"/>
    <col min="3" max="3" width="29.109375" customWidth="1"/>
    <col min="4" max="4" width="51.6640625" customWidth="1"/>
  </cols>
  <sheetData>
    <row r="1" spans="1:4" ht="29.25" customHeight="1" x14ac:dyDescent="0.3">
      <c r="A1" s="56"/>
      <c r="B1" s="57"/>
      <c r="C1" s="57"/>
      <c r="D1" s="57"/>
    </row>
    <row r="2" spans="1:4" ht="29.25" customHeight="1" x14ac:dyDescent="0.3">
      <c r="A2" s="57"/>
      <c r="B2" s="57"/>
      <c r="C2" s="57"/>
      <c r="D2" s="57"/>
    </row>
    <row r="3" spans="1:4" ht="73.5" customHeight="1" x14ac:dyDescent="0.3">
      <c r="A3" s="34" t="s">
        <v>88</v>
      </c>
      <c r="B3" s="34" t="s">
        <v>89</v>
      </c>
      <c r="C3" s="34" t="s">
        <v>90</v>
      </c>
      <c r="D3" s="34" t="s">
        <v>91</v>
      </c>
    </row>
    <row r="4" spans="1:4" ht="43.2" x14ac:dyDescent="0.3">
      <c r="A4" s="29" t="s">
        <v>108</v>
      </c>
      <c r="B4" s="29" t="s">
        <v>124</v>
      </c>
      <c r="C4" s="30" t="s">
        <v>109</v>
      </c>
      <c r="D4" s="29" t="s">
        <v>110</v>
      </c>
    </row>
    <row r="5" spans="1:4" ht="38.25" customHeight="1" x14ac:dyDescent="0.3">
      <c r="A5" s="32" t="s">
        <v>120</v>
      </c>
      <c r="B5" s="30" t="s">
        <v>121</v>
      </c>
      <c r="C5" s="32" t="s">
        <v>98</v>
      </c>
      <c r="D5" s="30" t="s">
        <v>102</v>
      </c>
    </row>
    <row r="6" spans="1:4" ht="57.6" x14ac:dyDescent="0.3">
      <c r="A6" s="32" t="s">
        <v>120</v>
      </c>
      <c r="B6" s="30" t="s">
        <v>97</v>
      </c>
      <c r="C6" s="32" t="s">
        <v>98</v>
      </c>
      <c r="D6" s="30" t="s">
        <v>135</v>
      </c>
    </row>
    <row r="7" spans="1:4" ht="38.25" customHeight="1" x14ac:dyDescent="0.3">
      <c r="A7" s="32" t="s">
        <v>118</v>
      </c>
      <c r="B7" s="30" t="s">
        <v>99</v>
      </c>
      <c r="C7" s="30" t="s">
        <v>119</v>
      </c>
      <c r="D7" s="30" t="s">
        <v>31</v>
      </c>
    </row>
    <row r="8" spans="1:4" ht="38.25" customHeight="1" x14ac:dyDescent="0.3">
      <c r="A8" s="32" t="s">
        <v>118</v>
      </c>
      <c r="B8" s="30" t="s">
        <v>125</v>
      </c>
      <c r="C8" s="30" t="s">
        <v>126</v>
      </c>
      <c r="D8" s="30" t="s">
        <v>127</v>
      </c>
    </row>
    <row r="9" spans="1:4" ht="28.8" x14ac:dyDescent="0.3">
      <c r="A9" s="32" t="s">
        <v>118</v>
      </c>
      <c r="B9" s="30" t="s">
        <v>131</v>
      </c>
      <c r="C9" s="32" t="s">
        <v>132</v>
      </c>
      <c r="D9" s="30" t="s">
        <v>136</v>
      </c>
    </row>
    <row r="10" spans="1:4" ht="38.25" customHeight="1" x14ac:dyDescent="0.3">
      <c r="A10" s="32" t="s">
        <v>32</v>
      </c>
      <c r="B10" s="30" t="s">
        <v>111</v>
      </c>
      <c r="C10" s="32" t="s">
        <v>112</v>
      </c>
      <c r="D10" s="30" t="s">
        <v>113</v>
      </c>
    </row>
    <row r="11" spans="1:4" ht="38.25" customHeight="1" x14ac:dyDescent="0.3">
      <c r="A11" s="32" t="s">
        <v>32</v>
      </c>
      <c r="B11" s="30" t="s">
        <v>114</v>
      </c>
      <c r="C11" s="32" t="s">
        <v>115</v>
      </c>
      <c r="D11" s="30" t="s">
        <v>33</v>
      </c>
    </row>
    <row r="12" spans="1:4" ht="38.25" customHeight="1" x14ac:dyDescent="0.3">
      <c r="A12" s="32" t="s">
        <v>32</v>
      </c>
      <c r="B12" s="32" t="s">
        <v>103</v>
      </c>
      <c r="C12" s="32" t="s">
        <v>104</v>
      </c>
      <c r="D12" s="30" t="s">
        <v>105</v>
      </c>
    </row>
    <row r="13" spans="1:4" ht="38.25" customHeight="1" x14ac:dyDescent="0.3">
      <c r="A13" s="32" t="s">
        <v>116</v>
      </c>
      <c r="B13" s="30" t="s">
        <v>96</v>
      </c>
      <c r="C13" s="32" t="s">
        <v>35</v>
      </c>
      <c r="D13" s="30" t="s">
        <v>92</v>
      </c>
    </row>
    <row r="14" spans="1:4" ht="38.25" customHeight="1" x14ac:dyDescent="0.3">
      <c r="A14" s="32" t="s">
        <v>116</v>
      </c>
      <c r="B14" s="30" t="s">
        <v>122</v>
      </c>
      <c r="C14" s="32" t="s">
        <v>123</v>
      </c>
      <c r="D14" s="30" t="s">
        <v>128</v>
      </c>
    </row>
    <row r="15" spans="1:4" ht="38.25" customHeight="1" x14ac:dyDescent="0.3">
      <c r="A15" s="32" t="s">
        <v>116</v>
      </c>
      <c r="B15" s="30" t="s">
        <v>100</v>
      </c>
      <c r="C15" s="32" t="s">
        <v>101</v>
      </c>
      <c r="D15" s="30" t="s">
        <v>117</v>
      </c>
    </row>
    <row r="16" spans="1:4" ht="38.25" customHeight="1" x14ac:dyDescent="0.3">
      <c r="A16" s="32" t="s">
        <v>116</v>
      </c>
      <c r="B16" s="33" t="s">
        <v>133</v>
      </c>
      <c r="C16" s="32" t="s">
        <v>130</v>
      </c>
      <c r="D16" s="30" t="s">
        <v>117</v>
      </c>
    </row>
    <row r="17" spans="1:4" ht="38.25" customHeight="1" x14ac:dyDescent="0.3">
      <c r="A17" s="32" t="s">
        <v>116</v>
      </c>
      <c r="B17" s="33" t="s">
        <v>134</v>
      </c>
      <c r="C17" s="32" t="s">
        <v>106</v>
      </c>
      <c r="D17" s="30" t="s">
        <v>107</v>
      </c>
    </row>
    <row r="48" ht="75" customHeight="1" x14ac:dyDescent="0.3"/>
    <row r="49" ht="75" customHeight="1" x14ac:dyDescent="0.3"/>
    <row r="50" ht="75" customHeight="1" x14ac:dyDescent="0.3"/>
    <row r="51" ht="75" customHeight="1" x14ac:dyDescent="0.3"/>
    <row r="52" ht="75" customHeight="1" x14ac:dyDescent="0.3"/>
    <row r="53" ht="75" customHeight="1" x14ac:dyDescent="0.3"/>
    <row r="54" ht="75" customHeight="1" x14ac:dyDescent="0.3"/>
    <row r="55" ht="75" customHeight="1" x14ac:dyDescent="0.3"/>
    <row r="56" ht="75" customHeight="1" x14ac:dyDescent="0.3"/>
    <row r="57" ht="75" customHeight="1" x14ac:dyDescent="0.3"/>
    <row r="58" ht="75" customHeight="1" x14ac:dyDescent="0.3"/>
    <row r="59" ht="75" customHeight="1" x14ac:dyDescent="0.3"/>
    <row r="60" ht="75" customHeight="1" x14ac:dyDescent="0.3"/>
    <row r="61" ht="75" customHeight="1" x14ac:dyDescent="0.3"/>
    <row r="62" ht="75" customHeight="1" x14ac:dyDescent="0.3"/>
    <row r="63" ht="75" customHeight="1" x14ac:dyDescent="0.3"/>
    <row r="64" ht="75" customHeight="1" x14ac:dyDescent="0.3"/>
    <row r="65" ht="75" customHeight="1" x14ac:dyDescent="0.3"/>
    <row r="66" ht="75" customHeight="1" x14ac:dyDescent="0.3"/>
    <row r="67" ht="75" customHeight="1" x14ac:dyDescent="0.3"/>
    <row r="68" ht="75" customHeight="1" x14ac:dyDescent="0.3"/>
    <row r="69" ht="75" customHeight="1" x14ac:dyDescent="0.3"/>
    <row r="70" ht="75" customHeight="1" x14ac:dyDescent="0.3"/>
    <row r="71" ht="75" customHeight="1" x14ac:dyDescent="0.3"/>
    <row r="72" ht="75" customHeight="1" x14ac:dyDescent="0.3"/>
    <row r="73" ht="75" customHeight="1" x14ac:dyDescent="0.3"/>
    <row r="74" ht="75" customHeight="1" x14ac:dyDescent="0.3"/>
    <row r="75" ht="75" customHeight="1" x14ac:dyDescent="0.3"/>
    <row r="76" ht="75" customHeight="1" x14ac:dyDescent="0.3"/>
    <row r="77" ht="75" customHeight="1" x14ac:dyDescent="0.3"/>
    <row r="78" ht="75" customHeight="1" x14ac:dyDescent="0.3"/>
    <row r="79" ht="75" customHeight="1" x14ac:dyDescent="0.3"/>
    <row r="80" ht="75" customHeight="1" x14ac:dyDescent="0.3"/>
    <row r="81" ht="75" customHeight="1" x14ac:dyDescent="0.3"/>
    <row r="82" ht="75" customHeight="1" x14ac:dyDescent="0.3"/>
    <row r="83" ht="75" customHeight="1" x14ac:dyDescent="0.3"/>
    <row r="84" ht="75" customHeight="1" x14ac:dyDescent="0.3"/>
    <row r="85" ht="75" customHeight="1" x14ac:dyDescent="0.3"/>
    <row r="86" ht="75" customHeight="1" x14ac:dyDescent="0.3"/>
    <row r="87" ht="75" customHeight="1" x14ac:dyDescent="0.3"/>
    <row r="88" ht="75" customHeight="1" x14ac:dyDescent="0.3"/>
    <row r="89" ht="75" customHeight="1" x14ac:dyDescent="0.3"/>
    <row r="90" ht="75" customHeight="1" x14ac:dyDescent="0.3"/>
    <row r="91" ht="75" customHeight="1" x14ac:dyDescent="0.3"/>
    <row r="92" ht="75" customHeight="1" x14ac:dyDescent="0.3"/>
    <row r="93" ht="75" customHeight="1" x14ac:dyDescent="0.3"/>
    <row r="94" ht="75" customHeight="1" x14ac:dyDescent="0.3"/>
    <row r="95" ht="75" customHeight="1" x14ac:dyDescent="0.3"/>
    <row r="96" ht="75" customHeight="1" x14ac:dyDescent="0.3"/>
    <row r="97" ht="75" customHeight="1" x14ac:dyDescent="0.3"/>
    <row r="98" ht="75" customHeight="1" x14ac:dyDescent="0.3"/>
    <row r="99" ht="75" customHeight="1" x14ac:dyDescent="0.3"/>
    <row r="100" ht="75" customHeight="1" x14ac:dyDescent="0.3"/>
    <row r="101" ht="75" customHeight="1" x14ac:dyDescent="0.3"/>
    <row r="102" ht="75" customHeight="1" x14ac:dyDescent="0.3"/>
    <row r="103" ht="75" customHeight="1" x14ac:dyDescent="0.3"/>
    <row r="104" ht="75" customHeight="1" x14ac:dyDescent="0.3"/>
    <row r="105" ht="75" customHeight="1" x14ac:dyDescent="0.3"/>
    <row r="106" ht="75" customHeight="1" x14ac:dyDescent="0.3"/>
    <row r="107" ht="75" customHeight="1" x14ac:dyDescent="0.3"/>
    <row r="108" ht="75" customHeight="1" x14ac:dyDescent="0.3"/>
    <row r="109" ht="75" customHeight="1" x14ac:dyDescent="0.3"/>
    <row r="110" ht="75" customHeight="1" x14ac:dyDescent="0.3"/>
    <row r="111" ht="75" customHeight="1" x14ac:dyDescent="0.3"/>
    <row r="112" ht="75" customHeight="1" x14ac:dyDescent="0.3"/>
    <row r="113" ht="75" customHeight="1" x14ac:dyDescent="0.3"/>
    <row r="114" ht="75" customHeight="1" x14ac:dyDescent="0.3"/>
    <row r="115" ht="75" customHeight="1" x14ac:dyDescent="0.3"/>
    <row r="116" ht="75" customHeight="1" x14ac:dyDescent="0.3"/>
    <row r="117" ht="75" customHeight="1" x14ac:dyDescent="0.3"/>
    <row r="118" ht="75" customHeight="1" x14ac:dyDescent="0.3"/>
    <row r="119" ht="75" customHeight="1" x14ac:dyDescent="0.3"/>
    <row r="120" ht="75" customHeight="1" x14ac:dyDescent="0.3"/>
    <row r="121" ht="75" customHeight="1" x14ac:dyDescent="0.3"/>
    <row r="122" ht="75" customHeight="1" x14ac:dyDescent="0.3"/>
    <row r="123" ht="75" customHeight="1" x14ac:dyDescent="0.3"/>
    <row r="124" ht="75" customHeight="1" x14ac:dyDescent="0.3"/>
    <row r="125" ht="75" customHeight="1" x14ac:dyDescent="0.3"/>
    <row r="126" ht="75" customHeight="1" x14ac:dyDescent="0.3"/>
    <row r="127" ht="75" customHeight="1" x14ac:dyDescent="0.3"/>
    <row r="128" ht="75" customHeight="1" x14ac:dyDescent="0.3"/>
    <row r="129" ht="75" customHeight="1" x14ac:dyDescent="0.3"/>
    <row r="130" ht="75" customHeight="1" x14ac:dyDescent="0.3"/>
    <row r="131" ht="75" customHeight="1" x14ac:dyDescent="0.3"/>
    <row r="132" ht="75" customHeight="1" x14ac:dyDescent="0.3"/>
    <row r="133" ht="75" customHeight="1" x14ac:dyDescent="0.3"/>
    <row r="134" ht="75" customHeight="1" x14ac:dyDescent="0.3"/>
    <row r="135" ht="75" customHeight="1" x14ac:dyDescent="0.3"/>
    <row r="136" ht="75" customHeight="1" x14ac:dyDescent="0.3"/>
    <row r="137" ht="75" customHeight="1" x14ac:dyDescent="0.3"/>
    <row r="138" ht="75" customHeight="1" x14ac:dyDescent="0.3"/>
    <row r="139" ht="75" customHeight="1" x14ac:dyDescent="0.3"/>
    <row r="140" ht="75" customHeight="1" x14ac:dyDescent="0.3"/>
    <row r="141" ht="75" customHeight="1" x14ac:dyDescent="0.3"/>
    <row r="142" ht="75" customHeight="1" x14ac:dyDescent="0.3"/>
    <row r="143" ht="75" customHeight="1" x14ac:dyDescent="0.3"/>
    <row r="144" ht="75" customHeight="1" x14ac:dyDescent="0.3"/>
    <row r="145" ht="75" customHeight="1" x14ac:dyDescent="0.3"/>
    <row r="146" ht="75" customHeight="1" x14ac:dyDescent="0.3"/>
    <row r="147" ht="75" customHeight="1" x14ac:dyDescent="0.3"/>
    <row r="148" ht="75" customHeight="1" x14ac:dyDescent="0.3"/>
    <row r="149" ht="75" customHeight="1" x14ac:dyDescent="0.3"/>
    <row r="150" ht="75" customHeight="1" x14ac:dyDescent="0.3"/>
    <row r="151" ht="75" customHeight="1" x14ac:dyDescent="0.3"/>
    <row r="152" ht="75" customHeight="1" x14ac:dyDescent="0.3"/>
    <row r="153" ht="75" customHeight="1" x14ac:dyDescent="0.3"/>
    <row r="154" ht="75" customHeight="1" x14ac:dyDescent="0.3"/>
    <row r="155" ht="75" customHeight="1" x14ac:dyDescent="0.3"/>
    <row r="156" ht="75" customHeight="1" x14ac:dyDescent="0.3"/>
    <row r="157" ht="75" customHeight="1" x14ac:dyDescent="0.3"/>
    <row r="158" ht="75" customHeight="1" x14ac:dyDescent="0.3"/>
  </sheetData>
  <sortState ref="A5:D88">
    <sortCondition ref="A5"/>
  </sortState>
  <mergeCells count="1">
    <mergeCell ref="A1:D2"/>
  </mergeCells>
  <pageMargins left="0.7" right="0.7" top="0.75" bottom="0.75" header="0.3" footer="0.3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opLeftCell="A4" zoomScale="80" zoomScaleNormal="80" workbookViewId="0">
      <selection activeCell="J31" sqref="J31"/>
    </sheetView>
  </sheetViews>
  <sheetFormatPr baseColWidth="10" defaultRowHeight="14.4" x14ac:dyDescent="0.3"/>
  <cols>
    <col min="2" max="2" width="9.109375" customWidth="1"/>
    <col min="15" max="15" width="17.6640625" customWidth="1"/>
  </cols>
  <sheetData>
    <row r="1" spans="1:18" x14ac:dyDescent="0.3">
      <c r="A1" s="61" t="s">
        <v>36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</row>
    <row r="2" spans="1:18" x14ac:dyDescent="0.3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spans="1:18" ht="23.4" x14ac:dyDescent="0.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8" ht="24" thickBot="1" x14ac:dyDescent="0.35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1:18" ht="18.600000000000001" thickBot="1" x14ac:dyDescent="0.4">
      <c r="A5" s="8"/>
      <c r="B5" s="62" t="s">
        <v>37</v>
      </c>
      <c r="C5" s="63"/>
      <c r="D5" s="63"/>
      <c r="E5" s="63"/>
      <c r="F5" s="64"/>
      <c r="G5" s="8"/>
      <c r="H5" s="8"/>
      <c r="I5" s="8"/>
      <c r="J5" s="8"/>
      <c r="K5" s="8"/>
      <c r="L5" s="8"/>
      <c r="M5" s="9"/>
      <c r="N5" s="9"/>
      <c r="O5" s="9"/>
      <c r="P5" s="9"/>
      <c r="Q5" s="9"/>
      <c r="R5" s="8"/>
    </row>
    <row r="6" spans="1:18" ht="15" thickBot="1" x14ac:dyDescent="0.35">
      <c r="A6" s="8"/>
      <c r="B6" s="10">
        <v>1</v>
      </c>
      <c r="C6" s="65" t="s">
        <v>38</v>
      </c>
      <c r="D6" s="66"/>
      <c r="E6" s="66"/>
      <c r="F6" s="67"/>
      <c r="G6" s="8"/>
      <c r="H6" s="8"/>
      <c r="I6" s="8"/>
      <c r="J6" s="8"/>
      <c r="K6" s="8"/>
      <c r="L6" s="8"/>
      <c r="M6" s="68" t="s">
        <v>39</v>
      </c>
      <c r="N6" s="69"/>
      <c r="O6" s="69"/>
      <c r="P6" s="69"/>
      <c r="Q6" s="70"/>
      <c r="R6" s="8"/>
    </row>
    <row r="7" spans="1:18" x14ac:dyDescent="0.3">
      <c r="A7" s="8"/>
      <c r="B7" s="11">
        <v>2</v>
      </c>
      <c r="C7" s="58" t="s">
        <v>40</v>
      </c>
      <c r="D7" s="59"/>
      <c r="E7" s="59"/>
      <c r="F7" s="60"/>
      <c r="G7" s="8"/>
      <c r="H7" s="8"/>
      <c r="I7" s="8"/>
      <c r="J7" s="8"/>
      <c r="K7" s="8"/>
      <c r="L7" s="8"/>
      <c r="M7" s="71" t="s">
        <v>41</v>
      </c>
      <c r="N7" s="72"/>
      <c r="O7" s="75" t="s">
        <v>42</v>
      </c>
      <c r="P7" s="71" t="s">
        <v>43</v>
      </c>
      <c r="Q7" s="72"/>
      <c r="R7" s="8"/>
    </row>
    <row r="8" spans="1:18" ht="15" thickBot="1" x14ac:dyDescent="0.35">
      <c r="A8" s="8"/>
      <c r="B8" s="12">
        <v>3</v>
      </c>
      <c r="C8" s="77" t="s">
        <v>44</v>
      </c>
      <c r="D8" s="78"/>
      <c r="E8" s="78"/>
      <c r="F8" s="79"/>
      <c r="G8" s="8"/>
      <c r="H8" s="8"/>
      <c r="I8" s="8"/>
      <c r="J8" s="8"/>
      <c r="K8" s="8"/>
      <c r="L8" s="8"/>
      <c r="M8" s="73"/>
      <c r="N8" s="74"/>
      <c r="O8" s="76"/>
      <c r="P8" s="73"/>
      <c r="Q8" s="74"/>
      <c r="R8" s="8"/>
    </row>
    <row r="9" spans="1:18" ht="15" thickBot="1" x14ac:dyDescent="0.35">
      <c r="A9" s="8"/>
      <c r="B9" s="8"/>
      <c r="C9" s="8"/>
      <c r="D9" s="8"/>
      <c r="E9" s="8"/>
      <c r="F9" s="8"/>
      <c r="G9" s="8"/>
      <c r="H9" s="8"/>
      <c r="I9" s="8"/>
      <c r="J9" s="8"/>
      <c r="K9" s="92" t="s">
        <v>45</v>
      </c>
      <c r="L9" s="95" t="s">
        <v>46</v>
      </c>
      <c r="M9" s="96" t="s">
        <v>47</v>
      </c>
      <c r="N9" s="97"/>
      <c r="O9" s="100" t="s">
        <v>48</v>
      </c>
      <c r="P9" s="102" t="s">
        <v>49</v>
      </c>
      <c r="Q9" s="103"/>
      <c r="R9" s="8"/>
    </row>
    <row r="10" spans="1:18" ht="15" thickBot="1" x14ac:dyDescent="0.35">
      <c r="A10" s="8"/>
      <c r="B10" s="62" t="s">
        <v>50</v>
      </c>
      <c r="C10" s="63"/>
      <c r="D10" s="63"/>
      <c r="E10" s="63"/>
      <c r="F10" s="63"/>
      <c r="G10" s="63"/>
      <c r="H10" s="64"/>
      <c r="I10" s="8"/>
      <c r="J10" s="8"/>
      <c r="K10" s="93"/>
      <c r="L10" s="80"/>
      <c r="M10" s="98"/>
      <c r="N10" s="99"/>
      <c r="O10" s="101"/>
      <c r="P10" s="104"/>
      <c r="Q10" s="83"/>
      <c r="R10" s="8"/>
    </row>
    <row r="11" spans="1:18" x14ac:dyDescent="0.3">
      <c r="A11" s="8"/>
      <c r="B11" s="10">
        <v>1</v>
      </c>
      <c r="C11" s="65" t="s">
        <v>51</v>
      </c>
      <c r="D11" s="66"/>
      <c r="E11" s="66"/>
      <c r="F11" s="66"/>
      <c r="G11" s="66"/>
      <c r="H11" s="67"/>
      <c r="I11" s="8"/>
      <c r="J11" s="8"/>
      <c r="K11" s="93"/>
      <c r="L11" s="80" t="s">
        <v>52</v>
      </c>
      <c r="M11" s="98" t="s">
        <v>48</v>
      </c>
      <c r="N11" s="99"/>
      <c r="O11" s="105" t="s">
        <v>49</v>
      </c>
      <c r="P11" s="88" t="s">
        <v>53</v>
      </c>
      <c r="Q11" s="89"/>
      <c r="R11" s="8"/>
    </row>
    <row r="12" spans="1:18" x14ac:dyDescent="0.3">
      <c r="A12" s="8"/>
      <c r="B12" s="11">
        <v>2</v>
      </c>
      <c r="C12" s="58" t="s">
        <v>54</v>
      </c>
      <c r="D12" s="59"/>
      <c r="E12" s="59"/>
      <c r="F12" s="59"/>
      <c r="G12" s="59"/>
      <c r="H12" s="60"/>
      <c r="I12" s="8"/>
      <c r="J12" s="8"/>
      <c r="K12" s="93"/>
      <c r="L12" s="80"/>
      <c r="M12" s="98"/>
      <c r="N12" s="99"/>
      <c r="O12" s="105"/>
      <c r="P12" s="88"/>
      <c r="Q12" s="89"/>
      <c r="R12" s="8"/>
    </row>
    <row r="13" spans="1:18" ht="15" thickBot="1" x14ac:dyDescent="0.35">
      <c r="A13" s="8"/>
      <c r="B13" s="12">
        <v>3</v>
      </c>
      <c r="C13" s="77" t="s">
        <v>55</v>
      </c>
      <c r="D13" s="78"/>
      <c r="E13" s="78"/>
      <c r="F13" s="78"/>
      <c r="G13" s="78"/>
      <c r="H13" s="79"/>
      <c r="I13" s="8"/>
      <c r="J13" s="8"/>
      <c r="K13" s="93"/>
      <c r="L13" s="80" t="s">
        <v>56</v>
      </c>
      <c r="M13" s="82" t="s">
        <v>49</v>
      </c>
      <c r="N13" s="83"/>
      <c r="O13" s="86" t="s">
        <v>53</v>
      </c>
      <c r="P13" s="88" t="s">
        <v>57</v>
      </c>
      <c r="Q13" s="89"/>
      <c r="R13" s="8"/>
    </row>
    <row r="14" spans="1:18" ht="15" thickBot="1" x14ac:dyDescent="0.35">
      <c r="A14" s="8"/>
      <c r="B14" s="8"/>
      <c r="C14" s="8"/>
      <c r="D14" s="8"/>
      <c r="E14" s="8"/>
      <c r="F14" s="8"/>
      <c r="G14" s="8"/>
      <c r="H14" s="8"/>
      <c r="I14" s="8"/>
      <c r="J14" s="8"/>
      <c r="K14" s="94"/>
      <c r="L14" s="81"/>
      <c r="M14" s="84"/>
      <c r="N14" s="85"/>
      <c r="O14" s="87"/>
      <c r="P14" s="90"/>
      <c r="Q14" s="91"/>
      <c r="R14" s="8"/>
    </row>
    <row r="15" spans="1:18" ht="15" thickBot="1" x14ac:dyDescent="0.35">
      <c r="A15" s="8"/>
      <c r="B15" s="68" t="s">
        <v>58</v>
      </c>
      <c r="C15" s="69"/>
      <c r="D15" s="69"/>
      <c r="E15" s="69"/>
      <c r="F15" s="69"/>
      <c r="G15" s="69"/>
      <c r="H15" s="69"/>
      <c r="I15" s="70"/>
      <c r="J15" s="8"/>
      <c r="K15" s="8"/>
      <c r="L15" s="8"/>
      <c r="M15" s="8"/>
      <c r="N15" s="8"/>
      <c r="O15" s="8"/>
      <c r="P15" s="8"/>
      <c r="Q15" s="8"/>
      <c r="R15" s="8"/>
    </row>
    <row r="16" spans="1:18" ht="15" thickBot="1" x14ac:dyDescent="0.35">
      <c r="A16" s="8"/>
      <c r="B16" s="10">
        <v>1</v>
      </c>
      <c r="C16" s="65" t="s">
        <v>59</v>
      </c>
      <c r="D16" s="66"/>
      <c r="E16" s="66"/>
      <c r="F16" s="66"/>
      <c r="G16" s="66"/>
      <c r="H16" s="66"/>
      <c r="I16" s="67"/>
      <c r="J16" s="8"/>
      <c r="K16" s="8"/>
      <c r="L16" s="8"/>
      <c r="M16" s="8"/>
      <c r="N16" s="106" t="s">
        <v>7</v>
      </c>
      <c r="O16" s="107"/>
      <c r="P16" s="108" t="s">
        <v>9</v>
      </c>
      <c r="Q16" s="109"/>
      <c r="R16" s="8"/>
    </row>
    <row r="17" spans="1:18" x14ac:dyDescent="0.3">
      <c r="A17" s="8"/>
      <c r="B17" s="11">
        <v>2</v>
      </c>
      <c r="C17" s="58" t="s">
        <v>60</v>
      </c>
      <c r="D17" s="59"/>
      <c r="E17" s="59"/>
      <c r="F17" s="59"/>
      <c r="G17" s="59"/>
      <c r="H17" s="59"/>
      <c r="I17" s="60"/>
      <c r="J17" s="8"/>
      <c r="K17" s="8"/>
      <c r="L17" s="8"/>
      <c r="M17" s="8"/>
      <c r="N17" s="110" t="s">
        <v>61</v>
      </c>
      <c r="O17" s="111"/>
      <c r="P17" s="112" t="s">
        <v>62</v>
      </c>
      <c r="Q17" s="113"/>
      <c r="R17" s="8"/>
    </row>
    <row r="18" spans="1:18" ht="15" thickBot="1" x14ac:dyDescent="0.35">
      <c r="A18" s="8"/>
      <c r="B18" s="12">
        <v>3</v>
      </c>
      <c r="C18" s="77" t="s">
        <v>63</v>
      </c>
      <c r="D18" s="78"/>
      <c r="E18" s="78"/>
      <c r="F18" s="78"/>
      <c r="G18" s="78"/>
      <c r="H18" s="78"/>
      <c r="I18" s="79"/>
      <c r="J18" s="8"/>
      <c r="K18" s="8"/>
      <c r="L18" s="8"/>
      <c r="M18" s="8"/>
      <c r="N18" s="116" t="s">
        <v>64</v>
      </c>
      <c r="O18" s="117"/>
      <c r="P18" s="98"/>
      <c r="Q18" s="99"/>
      <c r="R18" s="8"/>
    </row>
    <row r="19" spans="1:18" ht="15" thickBot="1" x14ac:dyDescent="0.35">
      <c r="A19" s="8"/>
      <c r="B19" s="13"/>
      <c r="C19" s="14"/>
      <c r="D19" s="14"/>
      <c r="E19" s="14"/>
      <c r="F19" s="14"/>
      <c r="G19" s="14"/>
      <c r="H19" s="14"/>
      <c r="I19" s="14"/>
      <c r="J19" s="8"/>
      <c r="K19" s="8"/>
      <c r="L19" s="8"/>
      <c r="M19" s="8"/>
      <c r="N19" s="116" t="s">
        <v>65</v>
      </c>
      <c r="O19" s="117"/>
      <c r="P19" s="114"/>
      <c r="Q19" s="115"/>
      <c r="R19" s="8"/>
    </row>
    <row r="20" spans="1:18" ht="18" x14ac:dyDescent="0.35">
      <c r="A20" s="8"/>
      <c r="B20" s="118" t="s">
        <v>66</v>
      </c>
      <c r="C20" s="119"/>
      <c r="D20" s="119"/>
      <c r="E20" s="119"/>
      <c r="F20" s="119"/>
      <c r="G20" s="119"/>
      <c r="H20" s="119"/>
      <c r="I20" s="119"/>
      <c r="J20" s="120"/>
      <c r="K20" s="8"/>
      <c r="L20" s="8"/>
      <c r="M20" s="8"/>
      <c r="N20" s="116" t="s">
        <v>67</v>
      </c>
      <c r="O20" s="117"/>
      <c r="P20" s="124" t="s">
        <v>68</v>
      </c>
      <c r="Q20" s="125"/>
      <c r="R20" s="15"/>
    </row>
    <row r="21" spans="1:18" ht="18.600000000000001" thickBot="1" x14ac:dyDescent="0.4">
      <c r="A21" s="8"/>
      <c r="B21" s="121"/>
      <c r="C21" s="122"/>
      <c r="D21" s="122"/>
      <c r="E21" s="122"/>
      <c r="F21" s="122"/>
      <c r="G21" s="122"/>
      <c r="H21" s="122"/>
      <c r="I21" s="122"/>
      <c r="J21" s="123"/>
      <c r="K21" s="8"/>
      <c r="L21" s="8"/>
      <c r="M21" s="8"/>
      <c r="N21" s="127" t="s">
        <v>69</v>
      </c>
      <c r="O21" s="128"/>
      <c r="P21" s="126"/>
      <c r="Q21" s="91"/>
      <c r="R21" s="15"/>
    </row>
    <row r="22" spans="1:18" x14ac:dyDescent="0.3">
      <c r="A22" s="8"/>
      <c r="B22" s="129">
        <v>1</v>
      </c>
      <c r="C22" s="131" t="s">
        <v>70</v>
      </c>
      <c r="D22" s="132"/>
      <c r="E22" s="65" t="s">
        <v>71</v>
      </c>
      <c r="F22" s="66"/>
      <c r="G22" s="66"/>
      <c r="H22" s="66"/>
      <c r="I22" s="66"/>
      <c r="J22" s="67"/>
      <c r="K22" s="8"/>
      <c r="L22" s="8"/>
      <c r="M22" s="8"/>
      <c r="N22" s="8"/>
      <c r="O22" s="8"/>
      <c r="P22" s="16"/>
      <c r="Q22" s="16"/>
      <c r="R22" s="17"/>
    </row>
    <row r="23" spans="1:18" x14ac:dyDescent="0.3">
      <c r="A23" s="8"/>
      <c r="B23" s="130"/>
      <c r="C23" s="133"/>
      <c r="D23" s="134"/>
      <c r="E23" s="58" t="s">
        <v>72</v>
      </c>
      <c r="F23" s="59"/>
      <c r="G23" s="59"/>
      <c r="H23" s="59"/>
      <c r="I23" s="59"/>
      <c r="J23" s="60"/>
      <c r="K23" s="8"/>
      <c r="L23" s="8"/>
      <c r="M23" s="8"/>
      <c r="N23" s="8"/>
      <c r="O23" s="8"/>
      <c r="P23" s="16"/>
      <c r="Q23" s="16"/>
      <c r="R23" s="17"/>
    </row>
    <row r="24" spans="1:18" x14ac:dyDescent="0.3">
      <c r="A24" s="8"/>
      <c r="B24" s="135">
        <v>2</v>
      </c>
      <c r="C24" s="136" t="s">
        <v>73</v>
      </c>
      <c r="D24" s="137"/>
      <c r="E24" s="58" t="s">
        <v>74</v>
      </c>
      <c r="F24" s="59"/>
      <c r="G24" s="59"/>
      <c r="H24" s="59"/>
      <c r="I24" s="59"/>
      <c r="J24" s="60"/>
      <c r="K24" s="8"/>
      <c r="L24" s="8"/>
      <c r="M24" s="8"/>
      <c r="N24" s="8"/>
      <c r="O24" s="8"/>
      <c r="P24" s="16"/>
      <c r="Q24" s="16"/>
      <c r="R24" s="18"/>
    </row>
    <row r="25" spans="1:18" x14ac:dyDescent="0.3">
      <c r="A25" s="8"/>
      <c r="B25" s="130"/>
      <c r="C25" s="133"/>
      <c r="D25" s="134"/>
      <c r="E25" s="58" t="s">
        <v>75</v>
      </c>
      <c r="F25" s="59"/>
      <c r="G25" s="59"/>
      <c r="H25" s="59"/>
      <c r="I25" s="59"/>
      <c r="J25" s="60"/>
      <c r="K25" s="8"/>
      <c r="L25" s="19"/>
      <c r="M25" s="17"/>
      <c r="N25" s="18"/>
      <c r="O25" s="18"/>
      <c r="P25" s="18"/>
      <c r="Q25" s="18"/>
      <c r="R25" s="18"/>
    </row>
    <row r="26" spans="1:18" x14ac:dyDescent="0.3">
      <c r="A26" s="8"/>
      <c r="B26" s="135">
        <v>3</v>
      </c>
      <c r="C26" s="136" t="s">
        <v>76</v>
      </c>
      <c r="D26" s="137"/>
      <c r="E26" s="58" t="s">
        <v>77</v>
      </c>
      <c r="F26" s="59"/>
      <c r="G26" s="59"/>
      <c r="H26" s="59"/>
      <c r="I26" s="59"/>
      <c r="J26" s="60"/>
      <c r="K26" s="8"/>
      <c r="L26" s="19"/>
      <c r="M26" s="17"/>
      <c r="N26" s="18"/>
      <c r="O26" s="18"/>
      <c r="P26" s="18"/>
      <c r="Q26" s="18"/>
      <c r="R26" s="18"/>
    </row>
    <row r="27" spans="1:18" ht="15" thickBot="1" x14ac:dyDescent="0.35">
      <c r="A27" s="8"/>
      <c r="B27" s="138"/>
      <c r="C27" s="139"/>
      <c r="D27" s="140"/>
      <c r="E27" s="77" t="s">
        <v>78</v>
      </c>
      <c r="F27" s="78"/>
      <c r="G27" s="78"/>
      <c r="H27" s="78"/>
      <c r="I27" s="78"/>
      <c r="J27" s="79"/>
      <c r="K27" s="8"/>
      <c r="L27" s="19"/>
      <c r="M27" s="17"/>
      <c r="N27" s="18"/>
      <c r="O27" s="18"/>
      <c r="P27" s="18"/>
      <c r="Q27" s="18"/>
      <c r="R27" s="18"/>
    </row>
    <row r="28" spans="1:18" ht="15" thickBot="1" x14ac:dyDescent="0.3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19"/>
      <c r="M28" s="17"/>
      <c r="N28" s="18"/>
      <c r="O28" s="18"/>
      <c r="P28" s="18"/>
      <c r="Q28" s="18"/>
      <c r="R28" s="18"/>
    </row>
    <row r="29" spans="1:18" x14ac:dyDescent="0.3">
      <c r="A29" s="8"/>
      <c r="B29" s="118" t="s">
        <v>79</v>
      </c>
      <c r="C29" s="119"/>
      <c r="D29" s="119"/>
      <c r="E29" s="119"/>
      <c r="F29" s="119"/>
      <c r="G29" s="120"/>
      <c r="H29" s="8"/>
      <c r="I29" s="8"/>
      <c r="J29" s="8"/>
      <c r="K29" s="8"/>
      <c r="L29" s="19"/>
      <c r="M29" s="17"/>
      <c r="N29" s="18"/>
      <c r="O29" s="18"/>
      <c r="P29" s="18"/>
      <c r="Q29" s="18"/>
      <c r="R29" s="18"/>
    </row>
    <row r="30" spans="1:18" ht="15" thickBot="1" x14ac:dyDescent="0.35">
      <c r="A30" s="8"/>
      <c r="B30" s="121"/>
      <c r="C30" s="122"/>
      <c r="D30" s="122"/>
      <c r="E30" s="122"/>
      <c r="F30" s="122"/>
      <c r="G30" s="123"/>
      <c r="H30" s="8"/>
      <c r="I30" s="8"/>
      <c r="J30" s="8"/>
      <c r="K30" s="8"/>
      <c r="L30" s="16"/>
      <c r="M30" s="16"/>
      <c r="N30" s="16"/>
      <c r="O30" s="16"/>
      <c r="P30" s="16"/>
      <c r="Q30" s="16"/>
      <c r="R30" s="16"/>
    </row>
    <row r="31" spans="1:18" x14ac:dyDescent="0.3">
      <c r="A31" s="8"/>
      <c r="B31" s="129">
        <v>1</v>
      </c>
      <c r="C31" s="131" t="s">
        <v>80</v>
      </c>
      <c r="D31" s="132"/>
      <c r="E31" s="65" t="s">
        <v>81</v>
      </c>
      <c r="F31" s="66"/>
      <c r="G31" s="67"/>
      <c r="H31" s="8"/>
      <c r="I31" s="8"/>
      <c r="J31" s="8"/>
      <c r="K31" s="8"/>
      <c r="L31" s="16"/>
      <c r="M31" s="20"/>
      <c r="N31" s="18"/>
      <c r="O31" s="18"/>
      <c r="P31" s="16"/>
      <c r="Q31" s="16"/>
      <c r="R31" s="16"/>
    </row>
    <row r="32" spans="1:18" x14ac:dyDescent="0.3">
      <c r="A32" s="8"/>
      <c r="B32" s="130"/>
      <c r="C32" s="133"/>
      <c r="D32" s="134"/>
      <c r="E32" s="58" t="s">
        <v>82</v>
      </c>
      <c r="F32" s="59"/>
      <c r="G32" s="60"/>
      <c r="H32" s="8"/>
      <c r="I32" s="8"/>
      <c r="J32" s="8"/>
      <c r="K32" s="8"/>
      <c r="L32" s="16"/>
      <c r="M32" s="20"/>
      <c r="N32" s="18"/>
      <c r="O32" s="18"/>
      <c r="P32" s="18"/>
      <c r="Q32" s="18"/>
      <c r="R32" s="16"/>
    </row>
    <row r="33" spans="1:18" x14ac:dyDescent="0.3">
      <c r="A33" s="8"/>
      <c r="B33" s="141">
        <v>2</v>
      </c>
      <c r="C33" s="143" t="s">
        <v>42</v>
      </c>
      <c r="D33" s="143"/>
      <c r="E33" s="145" t="s">
        <v>83</v>
      </c>
      <c r="F33" s="145"/>
      <c r="G33" s="146"/>
      <c r="H33" s="8"/>
      <c r="I33" s="8"/>
      <c r="J33" s="8"/>
      <c r="K33" s="8"/>
      <c r="L33" s="16"/>
      <c r="M33" s="16"/>
      <c r="N33" s="16"/>
      <c r="O33" s="16"/>
      <c r="P33" s="18"/>
      <c r="Q33" s="18"/>
      <c r="R33" s="16"/>
    </row>
    <row r="34" spans="1:18" x14ac:dyDescent="0.3">
      <c r="A34" s="8"/>
      <c r="B34" s="141"/>
      <c r="C34" s="143"/>
      <c r="D34" s="143"/>
      <c r="E34" s="145" t="s">
        <v>84</v>
      </c>
      <c r="F34" s="145"/>
      <c r="G34" s="146"/>
      <c r="H34" s="8"/>
      <c r="I34" s="8"/>
      <c r="J34" s="8"/>
      <c r="K34" s="8"/>
      <c r="L34" s="16"/>
      <c r="M34" s="16"/>
      <c r="N34" s="16"/>
      <c r="O34" s="16"/>
      <c r="P34" s="18"/>
      <c r="Q34" s="18"/>
      <c r="R34" s="16"/>
    </row>
    <row r="35" spans="1:18" x14ac:dyDescent="0.3">
      <c r="A35" s="8"/>
      <c r="B35" s="141">
        <v>3</v>
      </c>
      <c r="C35" s="143" t="s">
        <v>85</v>
      </c>
      <c r="D35" s="143"/>
      <c r="E35" s="145" t="s">
        <v>86</v>
      </c>
      <c r="F35" s="145"/>
      <c r="G35" s="146"/>
      <c r="H35" s="8"/>
      <c r="I35" s="8"/>
      <c r="J35" s="8"/>
      <c r="K35" s="8"/>
      <c r="L35" s="16"/>
      <c r="M35" s="16"/>
      <c r="N35" s="16"/>
      <c r="O35" s="16"/>
      <c r="P35" s="18"/>
      <c r="Q35" s="18"/>
      <c r="R35" s="16"/>
    </row>
    <row r="36" spans="1:18" ht="15" thickBot="1" x14ac:dyDescent="0.35">
      <c r="A36" s="8"/>
      <c r="B36" s="142"/>
      <c r="C36" s="144"/>
      <c r="D36" s="144"/>
      <c r="E36" s="147" t="s">
        <v>87</v>
      </c>
      <c r="F36" s="147"/>
      <c r="G36" s="148"/>
      <c r="H36" s="8"/>
      <c r="I36" s="8"/>
      <c r="J36" s="8"/>
      <c r="K36" s="8"/>
      <c r="L36" s="16"/>
      <c r="M36" s="16"/>
      <c r="N36" s="16"/>
      <c r="O36" s="16"/>
      <c r="P36" s="18"/>
      <c r="Q36" s="18"/>
      <c r="R36" s="16"/>
    </row>
    <row r="37" spans="1:18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</row>
    <row r="38" spans="1:18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21"/>
      <c r="O38" s="21"/>
      <c r="P38" s="21"/>
      <c r="Q38" s="22"/>
      <c r="R38" s="22"/>
    </row>
    <row r="39" spans="1:18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21"/>
      <c r="O39" s="21"/>
      <c r="P39" s="21"/>
      <c r="Q39" s="22"/>
      <c r="R39" s="22"/>
    </row>
  </sheetData>
  <mergeCells count="65">
    <mergeCell ref="B35:B36"/>
    <mergeCell ref="C35:D36"/>
    <mergeCell ref="E35:G35"/>
    <mergeCell ref="E36:G36"/>
    <mergeCell ref="B29:G30"/>
    <mergeCell ref="B31:B32"/>
    <mergeCell ref="C31:D32"/>
    <mergeCell ref="E31:G31"/>
    <mergeCell ref="E32:G32"/>
    <mergeCell ref="B33:B34"/>
    <mergeCell ref="C33:D34"/>
    <mergeCell ref="E33:G33"/>
    <mergeCell ref="E34:G34"/>
    <mergeCell ref="B24:B25"/>
    <mergeCell ref="C24:D25"/>
    <mergeCell ref="E24:J24"/>
    <mergeCell ref="E25:J25"/>
    <mergeCell ref="B26:B27"/>
    <mergeCell ref="C26:D27"/>
    <mergeCell ref="E26:J26"/>
    <mergeCell ref="E27:J27"/>
    <mergeCell ref="B20:J21"/>
    <mergeCell ref="N20:O20"/>
    <mergeCell ref="P20:Q21"/>
    <mergeCell ref="N21:O21"/>
    <mergeCell ref="B22:B23"/>
    <mergeCell ref="C22:D23"/>
    <mergeCell ref="E22:J22"/>
    <mergeCell ref="E23:J23"/>
    <mergeCell ref="B15:I15"/>
    <mergeCell ref="C16:I16"/>
    <mergeCell ref="N16:O16"/>
    <mergeCell ref="P16:Q16"/>
    <mergeCell ref="C17:I17"/>
    <mergeCell ref="N17:O17"/>
    <mergeCell ref="P17:Q19"/>
    <mergeCell ref="C18:I18"/>
    <mergeCell ref="N18:O18"/>
    <mergeCell ref="N19:O19"/>
    <mergeCell ref="C13:H13"/>
    <mergeCell ref="L13:L14"/>
    <mergeCell ref="M13:N14"/>
    <mergeCell ref="O13:O14"/>
    <mergeCell ref="P13:Q14"/>
    <mergeCell ref="K9:K14"/>
    <mergeCell ref="L9:L10"/>
    <mergeCell ref="M9:N10"/>
    <mergeCell ref="O9:O10"/>
    <mergeCell ref="P9:Q10"/>
    <mergeCell ref="B10:H10"/>
    <mergeCell ref="C11:H11"/>
    <mergeCell ref="L11:L12"/>
    <mergeCell ref="M11:N12"/>
    <mergeCell ref="O11:O12"/>
    <mergeCell ref="P11:Q12"/>
    <mergeCell ref="C12:H12"/>
    <mergeCell ref="A1:R2"/>
    <mergeCell ref="B5:F5"/>
    <mergeCell ref="C6:F6"/>
    <mergeCell ref="M6:Q6"/>
    <mergeCell ref="C7:F7"/>
    <mergeCell ref="M7:N8"/>
    <mergeCell ref="O7:O8"/>
    <mergeCell ref="P7:Q8"/>
    <mergeCell ref="C8:F8"/>
  </mergeCell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IPERC DE OFICINAS</vt:lpstr>
      <vt:lpstr>Lista de Peligros</vt:lpstr>
      <vt:lpstr>Tabla de Ponderación</vt:lpstr>
      <vt:lpstr>'IPERC DE OFICINAS'!Títulos_a_imprimir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TRABAJOS EN OFICINA</dc:title>
  <dc:subject>IPERC</dc:subject>
  <dc:creator>FERNANDO</dc:creator>
  <cp:lastModifiedBy>enrique otoya</cp:lastModifiedBy>
  <cp:lastPrinted>2014-05-16T19:53:28Z</cp:lastPrinted>
  <dcterms:created xsi:type="dcterms:W3CDTF">2014-02-27T15:03:46Z</dcterms:created>
  <dcterms:modified xsi:type="dcterms:W3CDTF">2024-06-10T18:02:33Z</dcterms:modified>
</cp:coreProperties>
</file>